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"/>
    </mc:Choice>
  </mc:AlternateContent>
  <bookViews>
    <workbookView xWindow="0" yWindow="0" windowWidth="28800" windowHeight="12210"/>
  </bookViews>
  <sheets>
    <sheet name="日常点検表_印刷用" sheetId="15" r:id="rId1"/>
    <sheet name="運転月報" sheetId="2" r:id="rId2"/>
    <sheet name="テンプレート" sheetId="8" r:id="rId3"/>
    <sheet name="2024-04-01" sheetId="14" r:id="rId4"/>
    <sheet name="$" sheetId="6" state="hidden" r:id="rId5"/>
  </sheets>
  <definedNames>
    <definedName name="Google_Sheet_Link_135709577" localSheetId="3" hidden="1">#REF!</definedName>
    <definedName name="Google_Sheet_Link_135709577" hidden="1">#REF!</definedName>
    <definedName name="Google_Sheet_Link_1377831951" hidden="1">運転月報!$A$3</definedName>
    <definedName name="Google_Sheet_Link_1468075131" localSheetId="3" hidden="1">'2024-04-01'!$A$9</definedName>
    <definedName name="Google_Sheet_Link_1468075131" hidden="1">テンプレート!$A$9</definedName>
    <definedName name="SDATE" localSheetId="3">#REF!</definedName>
    <definedName name="SDATE">#REF!</definedName>
    <definedName name="チェック7_Click" localSheetId="3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A6" i="2" l="1"/>
  <c r="A7" i="2"/>
  <c r="I22" i="14"/>
  <c r="H3" i="14"/>
  <c r="D6" i="2" a="1"/>
  <c r="D6" i="2" l="1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I22" i="8"/>
  <c r="H3" i="8"/>
  <c r="A8" i="2"/>
  <c r="B6" i="2"/>
  <c r="O7" i="2"/>
  <c r="AI6" i="2"/>
  <c r="C6" i="2"/>
  <c r="V6" i="2"/>
  <c r="F8" i="2"/>
  <c r="AE7" i="2"/>
  <c r="B26" i="6"/>
  <c r="AB7" i="2"/>
  <c r="L6" i="2"/>
  <c r="AE8" i="2"/>
  <c r="P8" i="2"/>
  <c r="AD8" i="2"/>
  <c r="Q8" i="2"/>
  <c r="A26" i="6"/>
  <c r="AC8" i="2"/>
  <c r="AL7" i="2"/>
  <c r="E26" i="6"/>
  <c r="AB6" i="2"/>
  <c r="C26" i="6"/>
  <c r="AC7" i="2"/>
  <c r="F26" i="6"/>
  <c r="L7" i="2"/>
  <c r="C7" i="2"/>
  <c r="K6" i="2"/>
  <c r="AJ6" i="2"/>
  <c r="AK7" i="2"/>
  <c r="W6" i="2"/>
  <c r="K7" i="2"/>
  <c r="D8" i="2" a="1"/>
  <c r="M8" i="2"/>
  <c r="AL6" i="2"/>
  <c r="O6" i="2"/>
  <c r="M7" i="2"/>
  <c r="I7" i="2"/>
  <c r="X6" i="2"/>
  <c r="C8" i="2"/>
  <c r="H7" i="2"/>
  <c r="S8" i="2"/>
  <c r="AI7" i="2"/>
  <c r="AL8" i="2"/>
  <c r="Z6" i="2"/>
  <c r="M26" i="6"/>
  <c r="Q7" i="2"/>
  <c r="AK6" i="2"/>
  <c r="Y7" i="2"/>
  <c r="R7" i="2"/>
  <c r="R8" i="2"/>
  <c r="AK8" i="2"/>
  <c r="AA8" i="2"/>
  <c r="AF7" i="2"/>
  <c r="AJ8" i="2"/>
  <c r="H8" i="2"/>
  <c r="Y6" i="2"/>
  <c r="Z8" i="2"/>
  <c r="T6" i="2"/>
  <c r="E7" i="2"/>
  <c r="AC6" i="2"/>
  <c r="Y8" i="2"/>
  <c r="AF6" i="2"/>
  <c r="N7" i="2"/>
  <c r="E8" i="2"/>
  <c r="L8" i="2"/>
  <c r="U7" i="2"/>
  <c r="AH8" i="2"/>
  <c r="T8" i="2"/>
  <c r="AE6" i="2"/>
  <c r="F7" i="2"/>
  <c r="AG8" i="2"/>
  <c r="X7" i="2"/>
  <c r="G26" i="6"/>
  <c r="I6" i="2"/>
  <c r="K8" i="2"/>
  <c r="AI8" i="2"/>
  <c r="S6" i="2"/>
  <c r="AD6" i="2"/>
  <c r="AD7" i="2"/>
  <c r="H6" i="2"/>
  <c r="I26" i="6"/>
  <c r="AB8" i="2"/>
  <c r="Q6" i="2"/>
  <c r="AG7" i="2"/>
  <c r="F6" i="2"/>
  <c r="H26" i="6"/>
  <c r="U8" i="2"/>
  <c r="O8" i="2"/>
  <c r="M6" i="2"/>
  <c r="V7" i="2"/>
  <c r="AF8" i="2"/>
  <c r="AH7" i="2"/>
  <c r="AJ7" i="2"/>
  <c r="U6" i="2"/>
  <c r="S7" i="2"/>
  <c r="P6" i="2"/>
  <c r="L26" i="6"/>
  <c r="K26" i="6"/>
  <c r="AG6" i="2"/>
  <c r="R6" i="2"/>
  <c r="J26" i="6"/>
  <c r="T7" i="2"/>
  <c r="V8" i="2"/>
  <c r="W7" i="2"/>
  <c r="AA7" i="2"/>
  <c r="W8" i="2"/>
  <c r="Z7" i="2"/>
  <c r="P7" i="2"/>
  <c r="I8" i="2"/>
  <c r="D26" i="6"/>
  <c r="AA6" i="2"/>
  <c r="N6" i="2"/>
  <c r="D7" i="2" a="1"/>
  <c r="N8" i="2"/>
  <c r="E6" i="2"/>
  <c r="X8" i="2"/>
  <c r="AH6" i="2"/>
  <c r="J8" i="2" l="1"/>
  <c r="J7" i="2"/>
  <c r="J6" i="2"/>
  <c r="A9" i="2"/>
  <c r="B8" i="2"/>
  <c r="B7" i="2"/>
  <c r="G7" i="2"/>
  <c r="D8" i="2"/>
  <c r="G8" i="2"/>
  <c r="G6" i="2"/>
  <c r="D7" i="2"/>
  <c r="Y9" i="2"/>
  <c r="K9" i="2"/>
  <c r="P9" i="2"/>
  <c r="AD9" i="2"/>
  <c r="N9" i="2"/>
  <c r="V9" i="2"/>
  <c r="D9" i="2" a="1"/>
  <c r="O9" i="2"/>
  <c r="U9" i="2"/>
  <c r="AC9" i="2"/>
  <c r="AF9" i="2"/>
  <c r="AH9" i="2"/>
  <c r="Z9" i="2"/>
  <c r="AJ9" i="2"/>
  <c r="AI9" i="2"/>
  <c r="I9" i="2"/>
  <c r="E9" i="2"/>
  <c r="C9" i="2"/>
  <c r="AB9" i="2"/>
  <c r="Q9" i="2"/>
  <c r="M9" i="2"/>
  <c r="F9" i="2"/>
  <c r="AE9" i="2"/>
  <c r="AK9" i="2"/>
  <c r="X9" i="2"/>
  <c r="T9" i="2"/>
  <c r="AL9" i="2"/>
  <c r="S9" i="2"/>
  <c r="L9" i="2"/>
  <c r="AA9" i="2"/>
  <c r="AG9" i="2"/>
  <c r="H9" i="2"/>
  <c r="W9" i="2"/>
  <c r="R9" i="2"/>
  <c r="J9" i="2" l="1"/>
  <c r="D9" i="2"/>
  <c r="G9" i="2"/>
  <c r="A10" i="2"/>
  <c r="B9" i="2"/>
  <c r="D10" i="2" a="1"/>
  <c r="AI10" i="2"/>
  <c r="W10" i="2"/>
  <c r="I10" i="2"/>
  <c r="R10" i="2"/>
  <c r="Z10" i="2"/>
  <c r="M10" i="2"/>
  <c r="T10" i="2"/>
  <c r="N10" i="2"/>
  <c r="O10" i="2"/>
  <c r="AJ10" i="2"/>
  <c r="V10" i="2"/>
  <c r="Y10" i="2"/>
  <c r="AE10" i="2"/>
  <c r="X10" i="2"/>
  <c r="L10" i="2"/>
  <c r="Q10" i="2"/>
  <c r="K10" i="2"/>
  <c r="U10" i="2"/>
  <c r="AD10" i="2"/>
  <c r="H10" i="2"/>
  <c r="E10" i="2"/>
  <c r="AG10" i="2"/>
  <c r="AK10" i="2"/>
  <c r="AL10" i="2"/>
  <c r="S10" i="2"/>
  <c r="AB10" i="2"/>
  <c r="C10" i="2"/>
  <c r="F10" i="2"/>
  <c r="AH10" i="2"/>
  <c r="AC10" i="2"/>
  <c r="P10" i="2"/>
  <c r="AA10" i="2"/>
  <c r="AF10" i="2"/>
  <c r="J10" i="2" l="1"/>
  <c r="G10" i="2"/>
  <c r="D10" i="2"/>
  <c r="A11" i="2"/>
  <c r="B10" i="2"/>
  <c r="K11" i="2"/>
  <c r="AD11" i="2"/>
  <c r="R11" i="2"/>
  <c r="AE11" i="2"/>
  <c r="Y11" i="2"/>
  <c r="AH11" i="2"/>
  <c r="C11" i="2"/>
  <c r="AB11" i="2"/>
  <c r="U11" i="2"/>
  <c r="N11" i="2"/>
  <c r="O11" i="2"/>
  <c r="AI11" i="2"/>
  <c r="AG11" i="2"/>
  <c r="AA11" i="2"/>
  <c r="W11" i="2"/>
  <c r="AL11" i="2"/>
  <c r="V11" i="2"/>
  <c r="Q11" i="2"/>
  <c r="Z11" i="2"/>
  <c r="F11" i="2"/>
  <c r="L11" i="2"/>
  <c r="P11" i="2"/>
  <c r="M11" i="2"/>
  <c r="S11" i="2"/>
  <c r="T11" i="2"/>
  <c r="X11" i="2"/>
  <c r="AC11" i="2"/>
  <c r="D11" i="2" a="1"/>
  <c r="AJ11" i="2"/>
  <c r="E11" i="2"/>
  <c r="AF11" i="2"/>
  <c r="H11" i="2"/>
  <c r="I11" i="2"/>
  <c r="AK11" i="2"/>
  <c r="J11" i="2" l="1"/>
  <c r="D11" i="2"/>
  <c r="G11" i="2"/>
  <c r="B11" i="2"/>
  <c r="A12" i="2"/>
  <c r="N12" i="2"/>
  <c r="AJ12" i="2"/>
  <c r="L12" i="2"/>
  <c r="Q12" i="2"/>
  <c r="AB12" i="2"/>
  <c r="Z12" i="2"/>
  <c r="I12" i="2"/>
  <c r="O12" i="2"/>
  <c r="U12" i="2"/>
  <c r="AD12" i="2"/>
  <c r="W12" i="2"/>
  <c r="M12" i="2"/>
  <c r="AI12" i="2"/>
  <c r="E12" i="2"/>
  <c r="R12" i="2"/>
  <c r="T12" i="2"/>
  <c r="H12" i="2"/>
  <c r="Y12" i="2"/>
  <c r="D12" i="2" a="1"/>
  <c r="AE12" i="2"/>
  <c r="V12" i="2"/>
  <c r="X12" i="2"/>
  <c r="AA12" i="2"/>
  <c r="AK12" i="2"/>
  <c r="AL12" i="2"/>
  <c r="C12" i="2"/>
  <c r="S12" i="2"/>
  <c r="AH12" i="2"/>
  <c r="AC12" i="2"/>
  <c r="F12" i="2"/>
  <c r="AF12" i="2"/>
  <c r="K12" i="2"/>
  <c r="P12" i="2"/>
  <c r="AG12" i="2"/>
  <c r="J12" i="2" l="1"/>
  <c r="G12" i="2"/>
  <c r="D12" i="2"/>
  <c r="A13" i="2"/>
  <c r="B12" i="2"/>
  <c r="E13" i="2"/>
  <c r="Q13" i="2"/>
  <c r="N13" i="2"/>
  <c r="Z13" i="2"/>
  <c r="AG13" i="2"/>
  <c r="V13" i="2"/>
  <c r="W13" i="2"/>
  <c r="D13" i="2" a="1"/>
  <c r="X13" i="2"/>
  <c r="C13" i="2"/>
  <c r="P13" i="2"/>
  <c r="F13" i="2"/>
  <c r="AL13" i="2"/>
  <c r="Y13" i="2"/>
  <c r="AE13" i="2"/>
  <c r="S13" i="2"/>
  <c r="AF13" i="2"/>
  <c r="R13" i="2"/>
  <c r="AK13" i="2"/>
  <c r="M13" i="2"/>
  <c r="AC13" i="2"/>
  <c r="AD13" i="2"/>
  <c r="AB13" i="2"/>
  <c r="AI13" i="2"/>
  <c r="AJ13" i="2"/>
  <c r="L13" i="2"/>
  <c r="U13" i="2"/>
  <c r="I13" i="2"/>
  <c r="AH13" i="2"/>
  <c r="AA13" i="2"/>
  <c r="K13" i="2"/>
  <c r="H13" i="2"/>
  <c r="O13" i="2"/>
  <c r="T13" i="2"/>
  <c r="J13" i="2" l="1"/>
  <c r="D13" i="2"/>
  <c r="G13" i="2"/>
  <c r="A14" i="2"/>
  <c r="B13" i="2"/>
  <c r="T14" i="2"/>
  <c r="S14" i="2"/>
  <c r="M14" i="2"/>
  <c r="F14" i="2"/>
  <c r="AI14" i="2"/>
  <c r="X14" i="2"/>
  <c r="AK14" i="2"/>
  <c r="AE14" i="2"/>
  <c r="AJ14" i="2"/>
  <c r="AC14" i="2"/>
  <c r="AF14" i="2"/>
  <c r="N14" i="2"/>
  <c r="AG14" i="2"/>
  <c r="D14" i="2" a="1"/>
  <c r="Z14" i="2"/>
  <c r="W14" i="2"/>
  <c r="AH14" i="2"/>
  <c r="AL14" i="2"/>
  <c r="AD14" i="2"/>
  <c r="I14" i="2"/>
  <c r="U14" i="2"/>
  <c r="H14" i="2"/>
  <c r="E14" i="2"/>
  <c r="Y14" i="2"/>
  <c r="AB14" i="2"/>
  <c r="O14" i="2"/>
  <c r="AA14" i="2"/>
  <c r="V14" i="2"/>
  <c r="R14" i="2"/>
  <c r="K14" i="2"/>
  <c r="C14" i="2"/>
  <c r="L14" i="2"/>
  <c r="Q14" i="2"/>
  <c r="P14" i="2"/>
  <c r="J14" i="2" l="1"/>
  <c r="G14" i="2"/>
  <c r="D14" i="2"/>
  <c r="A15" i="2"/>
  <c r="B14" i="2"/>
  <c r="U15" i="2"/>
  <c r="Y15" i="2"/>
  <c r="F15" i="2"/>
  <c r="S15" i="2"/>
  <c r="AG15" i="2"/>
  <c r="AI15" i="2"/>
  <c r="AK15" i="2"/>
  <c r="V15" i="2"/>
  <c r="H15" i="2"/>
  <c r="O15" i="2"/>
  <c r="W15" i="2"/>
  <c r="K15" i="2"/>
  <c r="C15" i="2"/>
  <c r="D15" i="2" a="1"/>
  <c r="Z15" i="2"/>
  <c r="AD15" i="2"/>
  <c r="AB15" i="2"/>
  <c r="AF15" i="2"/>
  <c r="L15" i="2"/>
  <c r="P15" i="2"/>
  <c r="I15" i="2"/>
  <c r="AL15" i="2"/>
  <c r="AJ15" i="2"/>
  <c r="N15" i="2"/>
  <c r="AH15" i="2"/>
  <c r="E15" i="2"/>
  <c r="AA15" i="2"/>
  <c r="AE15" i="2"/>
  <c r="Q15" i="2"/>
  <c r="T15" i="2"/>
  <c r="M15" i="2"/>
  <c r="AC15" i="2"/>
  <c r="R15" i="2"/>
  <c r="X15" i="2"/>
  <c r="J15" i="2" l="1"/>
  <c r="D15" i="2"/>
  <c r="G15" i="2"/>
  <c r="A16" i="2"/>
  <c r="B15" i="2"/>
  <c r="U16" i="2"/>
  <c r="P16" i="2"/>
  <c r="O16" i="2"/>
  <c r="AF16" i="2"/>
  <c r="C16" i="2"/>
  <c r="R16" i="2"/>
  <c r="AD16" i="2"/>
  <c r="Y16" i="2"/>
  <c r="Q16" i="2"/>
  <c r="T16" i="2"/>
  <c r="AL16" i="2"/>
  <c r="E16" i="2"/>
  <c r="H16" i="2"/>
  <c r="L16" i="2"/>
  <c r="AK16" i="2"/>
  <c r="AJ16" i="2"/>
  <c r="D16" i="2" a="1"/>
  <c r="S16" i="2"/>
  <c r="M16" i="2"/>
  <c r="AG16" i="2"/>
  <c r="I16" i="2"/>
  <c r="V16" i="2"/>
  <c r="N16" i="2"/>
  <c r="W16" i="2"/>
  <c r="AA16" i="2"/>
  <c r="AH16" i="2"/>
  <c r="Z16" i="2"/>
  <c r="AB16" i="2"/>
  <c r="K16" i="2"/>
  <c r="AE16" i="2"/>
  <c r="X16" i="2"/>
  <c r="F16" i="2"/>
  <c r="AC16" i="2"/>
  <c r="AI16" i="2"/>
  <c r="J16" i="2" l="1"/>
  <c r="G16" i="2"/>
  <c r="D16" i="2"/>
  <c r="A17" i="2"/>
  <c r="B16" i="2"/>
  <c r="V17" i="2"/>
  <c r="Y17" i="2"/>
  <c r="AD17" i="2"/>
  <c r="Z17" i="2"/>
  <c r="X17" i="2"/>
  <c r="AB17" i="2"/>
  <c r="F17" i="2"/>
  <c r="E17" i="2"/>
  <c r="AF17" i="2"/>
  <c r="U17" i="2"/>
  <c r="M17" i="2"/>
  <c r="P17" i="2"/>
  <c r="AJ17" i="2"/>
  <c r="K17" i="2"/>
  <c r="AG17" i="2"/>
  <c r="R17" i="2"/>
  <c r="AH17" i="2"/>
  <c r="AC17" i="2"/>
  <c r="H17" i="2"/>
  <c r="C17" i="2"/>
  <c r="AL17" i="2"/>
  <c r="S17" i="2"/>
  <c r="T17" i="2"/>
  <c r="I17" i="2"/>
  <c r="AA17" i="2"/>
  <c r="W17" i="2"/>
  <c r="D17" i="2" a="1"/>
  <c r="N17" i="2"/>
  <c r="AK17" i="2"/>
  <c r="L17" i="2"/>
  <c r="O17" i="2"/>
  <c r="Q17" i="2"/>
  <c r="AE17" i="2"/>
  <c r="AI17" i="2"/>
  <c r="J17" i="2" l="1"/>
  <c r="D17" i="2"/>
  <c r="G17" i="2"/>
  <c r="B17" i="2"/>
  <c r="A18" i="2"/>
  <c r="Y18" i="2"/>
  <c r="W18" i="2"/>
  <c r="T18" i="2"/>
  <c r="AH18" i="2"/>
  <c r="K18" i="2"/>
  <c r="AC18" i="2"/>
  <c r="N18" i="2"/>
  <c r="AJ18" i="2"/>
  <c r="X18" i="2"/>
  <c r="I18" i="2"/>
  <c r="AL18" i="2"/>
  <c r="AF18" i="2"/>
  <c r="H18" i="2"/>
  <c r="C18" i="2"/>
  <c r="P18" i="2"/>
  <c r="V18" i="2"/>
  <c r="U18" i="2"/>
  <c r="AK18" i="2"/>
  <c r="R18" i="2"/>
  <c r="Z18" i="2"/>
  <c r="Q18" i="2"/>
  <c r="F18" i="2"/>
  <c r="E18" i="2"/>
  <c r="AA18" i="2"/>
  <c r="AB18" i="2"/>
  <c r="AG18" i="2"/>
  <c r="S18" i="2"/>
  <c r="L18" i="2"/>
  <c r="M18" i="2"/>
  <c r="D18" i="2" a="1"/>
  <c r="AE18" i="2"/>
  <c r="AI18" i="2"/>
  <c r="O18" i="2"/>
  <c r="AD18" i="2"/>
  <c r="J18" i="2" l="1"/>
  <c r="G18" i="2"/>
  <c r="D18" i="2"/>
  <c r="A19" i="2"/>
  <c r="B18" i="2"/>
  <c r="X19" i="2"/>
  <c r="M19" i="2"/>
  <c r="AL19" i="2"/>
  <c r="L19" i="2"/>
  <c r="U19" i="2"/>
  <c r="N19" i="2"/>
  <c r="T19" i="2"/>
  <c r="Z19" i="2"/>
  <c r="R19" i="2"/>
  <c r="O19" i="2"/>
  <c r="D19" i="2" a="1"/>
  <c r="K19" i="2"/>
  <c r="S19" i="2"/>
  <c r="AF19" i="2"/>
  <c r="Y19" i="2"/>
  <c r="I19" i="2"/>
  <c r="P19" i="2"/>
  <c r="V19" i="2"/>
  <c r="E19" i="2"/>
  <c r="C19" i="2"/>
  <c r="AI19" i="2"/>
  <c r="AA19" i="2"/>
  <c r="AD19" i="2"/>
  <c r="Q19" i="2"/>
  <c r="AB19" i="2"/>
  <c r="AE19" i="2"/>
  <c r="AH19" i="2"/>
  <c r="AC19" i="2"/>
  <c r="F19" i="2"/>
  <c r="AJ19" i="2"/>
  <c r="AG19" i="2"/>
  <c r="AK19" i="2"/>
  <c r="H19" i="2"/>
  <c r="W19" i="2"/>
  <c r="J19" i="2" l="1"/>
  <c r="D19" i="2"/>
  <c r="G19" i="2"/>
  <c r="A20" i="2"/>
  <c r="B19" i="2"/>
  <c r="C20" i="2"/>
  <c r="V20" i="2"/>
  <c r="U20" i="2"/>
  <c r="Z20" i="2"/>
  <c r="K20" i="2"/>
  <c r="M20" i="2"/>
  <c r="AE20" i="2"/>
  <c r="H20" i="2"/>
  <c r="W20" i="2"/>
  <c r="Y20" i="2"/>
  <c r="E20" i="2"/>
  <c r="AB20" i="2"/>
  <c r="T20" i="2"/>
  <c r="AI20" i="2"/>
  <c r="F20" i="2"/>
  <c r="P20" i="2"/>
  <c r="AA20" i="2"/>
  <c r="AG20" i="2"/>
  <c r="AH20" i="2"/>
  <c r="O20" i="2"/>
  <c r="AC20" i="2"/>
  <c r="AF20" i="2"/>
  <c r="Q20" i="2"/>
  <c r="AD20" i="2"/>
  <c r="R20" i="2"/>
  <c r="N20" i="2"/>
  <c r="AL20" i="2"/>
  <c r="AJ20" i="2"/>
  <c r="X20" i="2"/>
  <c r="I20" i="2"/>
  <c r="AK20" i="2"/>
  <c r="D20" i="2" a="1"/>
  <c r="L20" i="2"/>
  <c r="S20" i="2"/>
  <c r="J20" i="2" l="1"/>
  <c r="G20" i="2"/>
  <c r="D20" i="2"/>
  <c r="A21" i="2"/>
  <c r="B20" i="2"/>
  <c r="AF21" i="2"/>
  <c r="AC21" i="2"/>
  <c r="P21" i="2"/>
  <c r="H21" i="2"/>
  <c r="AK21" i="2"/>
  <c r="U21" i="2"/>
  <c r="Q21" i="2"/>
  <c r="I21" i="2"/>
  <c r="S21" i="2"/>
  <c r="K21" i="2"/>
  <c r="AA21" i="2"/>
  <c r="AG21" i="2"/>
  <c r="Z21" i="2"/>
  <c r="Y21" i="2"/>
  <c r="L21" i="2"/>
  <c r="T21" i="2"/>
  <c r="E21" i="2"/>
  <c r="N21" i="2"/>
  <c r="O21" i="2"/>
  <c r="M21" i="2"/>
  <c r="V21" i="2"/>
  <c r="AJ21" i="2"/>
  <c r="AB21" i="2"/>
  <c r="X21" i="2"/>
  <c r="AE21" i="2"/>
  <c r="C21" i="2"/>
  <c r="AL21" i="2"/>
  <c r="D21" i="2" a="1"/>
  <c r="AD21" i="2"/>
  <c r="F21" i="2"/>
  <c r="R21" i="2"/>
  <c r="W21" i="2"/>
  <c r="AH21" i="2"/>
  <c r="AI21" i="2"/>
  <c r="J21" i="2" l="1"/>
  <c r="D21" i="2"/>
  <c r="G21" i="2"/>
  <c r="A22" i="2"/>
  <c r="B21" i="2"/>
  <c r="AK22" i="2"/>
  <c r="Z22" i="2"/>
  <c r="AL22" i="2"/>
  <c r="AJ22" i="2"/>
  <c r="AF22" i="2"/>
  <c r="D22" i="2" a="1"/>
  <c r="U22" i="2"/>
  <c r="H22" i="2"/>
  <c r="Q22" i="2"/>
  <c r="T22" i="2"/>
  <c r="AB22" i="2"/>
  <c r="M22" i="2"/>
  <c r="R22" i="2"/>
  <c r="N22" i="2"/>
  <c r="AC22" i="2"/>
  <c r="L22" i="2"/>
  <c r="E22" i="2"/>
  <c r="AA22" i="2"/>
  <c r="W22" i="2"/>
  <c r="O22" i="2"/>
  <c r="AE22" i="2"/>
  <c r="S22" i="2"/>
  <c r="F22" i="2"/>
  <c r="AD22" i="2"/>
  <c r="AI22" i="2"/>
  <c r="I22" i="2"/>
  <c r="V22" i="2"/>
  <c r="X22" i="2"/>
  <c r="AH22" i="2"/>
  <c r="K22" i="2"/>
  <c r="AG22" i="2"/>
  <c r="P22" i="2"/>
  <c r="C22" i="2"/>
  <c r="Y22" i="2"/>
  <c r="J22" i="2" l="1"/>
  <c r="G22" i="2"/>
  <c r="D22" i="2"/>
  <c r="A23" i="2"/>
  <c r="B22" i="2"/>
  <c r="I23" i="2"/>
  <c r="AL23" i="2"/>
  <c r="AK23" i="2"/>
  <c r="T23" i="2"/>
  <c r="D23" i="2" a="1"/>
  <c r="X23" i="2"/>
  <c r="S23" i="2"/>
  <c r="W23" i="2"/>
  <c r="AJ23" i="2"/>
  <c r="C23" i="2"/>
  <c r="U23" i="2"/>
  <c r="Q23" i="2"/>
  <c r="AB23" i="2"/>
  <c r="AG23" i="2"/>
  <c r="E23" i="2"/>
  <c r="AE23" i="2"/>
  <c r="AC23" i="2"/>
  <c r="N23" i="2"/>
  <c r="AI23" i="2"/>
  <c r="H23" i="2"/>
  <c r="AF23" i="2"/>
  <c r="F23" i="2"/>
  <c r="AA23" i="2"/>
  <c r="R23" i="2"/>
  <c r="M23" i="2"/>
  <c r="K23" i="2"/>
  <c r="P23" i="2"/>
  <c r="V23" i="2"/>
  <c r="Z23" i="2"/>
  <c r="O23" i="2"/>
  <c r="Y23" i="2"/>
  <c r="AD23" i="2"/>
  <c r="L23" i="2"/>
  <c r="AH23" i="2"/>
  <c r="J23" i="2" l="1"/>
  <c r="D23" i="2"/>
  <c r="G23" i="2"/>
  <c r="B23" i="2"/>
  <c r="A24" i="2"/>
  <c r="U24" i="2"/>
  <c r="AF24" i="2"/>
  <c r="R24" i="2"/>
  <c r="AI24" i="2"/>
  <c r="F24" i="2"/>
  <c r="AC24" i="2"/>
  <c r="AK24" i="2"/>
  <c r="V24" i="2"/>
  <c r="H24" i="2"/>
  <c r="C24" i="2"/>
  <c r="K24" i="2"/>
  <c r="AB24" i="2"/>
  <c r="AH24" i="2"/>
  <c r="Z24" i="2"/>
  <c r="Q24" i="2"/>
  <c r="AJ24" i="2"/>
  <c r="AG24" i="2"/>
  <c r="W24" i="2"/>
  <c r="O24" i="2"/>
  <c r="AE24" i="2"/>
  <c r="AL24" i="2"/>
  <c r="I24" i="2"/>
  <c r="X24" i="2"/>
  <c r="S24" i="2"/>
  <c r="N24" i="2"/>
  <c r="P24" i="2"/>
  <c r="M24" i="2"/>
  <c r="Y24" i="2"/>
  <c r="AA24" i="2"/>
  <c r="E24" i="2"/>
  <c r="D24" i="2" a="1"/>
  <c r="T24" i="2"/>
  <c r="AD24" i="2"/>
  <c r="L24" i="2"/>
  <c r="J24" i="2" l="1"/>
  <c r="G24" i="2"/>
  <c r="D24" i="2"/>
  <c r="A25" i="2"/>
  <c r="B24" i="2"/>
  <c r="AE25" i="2"/>
  <c r="M25" i="2"/>
  <c r="V25" i="2"/>
  <c r="AJ25" i="2"/>
  <c r="AI25" i="2"/>
  <c r="AA25" i="2"/>
  <c r="AD25" i="2"/>
  <c r="W25" i="2"/>
  <c r="S25" i="2"/>
  <c r="N25" i="2"/>
  <c r="T25" i="2"/>
  <c r="P25" i="2"/>
  <c r="E25" i="2"/>
  <c r="AG25" i="2"/>
  <c r="AK25" i="2"/>
  <c r="Z25" i="2"/>
  <c r="AH25" i="2"/>
  <c r="AB25" i="2"/>
  <c r="C25" i="2"/>
  <c r="Y25" i="2"/>
  <c r="AL25" i="2"/>
  <c r="L25" i="2"/>
  <c r="O25" i="2"/>
  <c r="D25" i="2" a="1"/>
  <c r="I25" i="2"/>
  <c r="Q25" i="2"/>
  <c r="F25" i="2"/>
  <c r="K25" i="2"/>
  <c r="AF25" i="2"/>
  <c r="H25" i="2"/>
  <c r="X25" i="2"/>
  <c r="AC25" i="2"/>
  <c r="R25" i="2"/>
  <c r="U25" i="2"/>
  <c r="J25" i="2" l="1"/>
  <c r="D25" i="2"/>
  <c r="G25" i="2"/>
  <c r="A26" i="2"/>
  <c r="B25" i="2"/>
  <c r="X26" i="2"/>
  <c r="Z26" i="2"/>
  <c r="T26" i="2"/>
  <c r="U26" i="2"/>
  <c r="AL26" i="2"/>
  <c r="AH26" i="2"/>
  <c r="N26" i="2"/>
  <c r="AJ26" i="2"/>
  <c r="V26" i="2"/>
  <c r="E26" i="2"/>
  <c r="AF26" i="2"/>
  <c r="AK26" i="2"/>
  <c r="Y26" i="2"/>
  <c r="L26" i="2"/>
  <c r="O26" i="2"/>
  <c r="AG26" i="2"/>
  <c r="K26" i="2"/>
  <c r="M26" i="2"/>
  <c r="C26" i="2"/>
  <c r="P26" i="2"/>
  <c r="Q26" i="2"/>
  <c r="AI26" i="2"/>
  <c r="S26" i="2"/>
  <c r="AB26" i="2"/>
  <c r="W26" i="2"/>
  <c r="I26" i="2"/>
  <c r="F26" i="2"/>
  <c r="AD26" i="2"/>
  <c r="AE26" i="2"/>
  <c r="R26" i="2"/>
  <c r="D26" i="2" a="1"/>
  <c r="AA26" i="2"/>
  <c r="H26" i="2"/>
  <c r="AC26" i="2"/>
  <c r="J26" i="2" l="1"/>
  <c r="G26" i="2"/>
  <c r="D26" i="2"/>
  <c r="A27" i="2"/>
  <c r="B26" i="2"/>
  <c r="D27" i="2" a="1"/>
  <c r="M27" i="2"/>
  <c r="AA27" i="2"/>
  <c r="AF27" i="2"/>
  <c r="S27" i="2"/>
  <c r="O27" i="2"/>
  <c r="AI27" i="2"/>
  <c r="P27" i="2"/>
  <c r="T27" i="2"/>
  <c r="Z27" i="2"/>
  <c r="U27" i="2"/>
  <c r="H27" i="2"/>
  <c r="R27" i="2"/>
  <c r="AH27" i="2"/>
  <c r="AK27" i="2"/>
  <c r="AB27" i="2"/>
  <c r="N27" i="2"/>
  <c r="AG27" i="2"/>
  <c r="E27" i="2"/>
  <c r="AC27" i="2"/>
  <c r="F27" i="2"/>
  <c r="Y27" i="2"/>
  <c r="Q27" i="2"/>
  <c r="L27" i="2"/>
  <c r="AE27" i="2"/>
  <c r="AJ27" i="2"/>
  <c r="AL27" i="2"/>
  <c r="K27" i="2"/>
  <c r="W27" i="2"/>
  <c r="AD27" i="2"/>
  <c r="X27" i="2"/>
  <c r="V27" i="2"/>
  <c r="C27" i="2"/>
  <c r="I27" i="2"/>
  <c r="J27" i="2" l="1"/>
  <c r="D27" i="2"/>
  <c r="G27" i="2"/>
  <c r="A28" i="2"/>
  <c r="B27" i="2"/>
  <c r="AI28" i="2"/>
  <c r="X28" i="2"/>
  <c r="F28" i="2"/>
  <c r="C28" i="2"/>
  <c r="Y28" i="2"/>
  <c r="AH28" i="2"/>
  <c r="R28" i="2"/>
  <c r="U28" i="2"/>
  <c r="L28" i="2"/>
  <c r="AE28" i="2"/>
  <c r="N28" i="2"/>
  <c r="I28" i="2"/>
  <c r="AA28" i="2"/>
  <c r="S28" i="2"/>
  <c r="K28" i="2"/>
  <c r="Q28" i="2"/>
  <c r="AD28" i="2"/>
  <c r="V28" i="2"/>
  <c r="O28" i="2"/>
  <c r="P28" i="2"/>
  <c r="AL28" i="2"/>
  <c r="E28" i="2"/>
  <c r="M28" i="2"/>
  <c r="H28" i="2"/>
  <c r="Z28" i="2"/>
  <c r="W28" i="2"/>
  <c r="T28" i="2"/>
  <c r="AF28" i="2"/>
  <c r="D28" i="2" a="1"/>
  <c r="AB28" i="2"/>
  <c r="AJ28" i="2"/>
  <c r="AK28" i="2"/>
  <c r="AC28" i="2"/>
  <c r="AG28" i="2"/>
  <c r="J28" i="2" l="1"/>
  <c r="G28" i="2"/>
  <c r="D28" i="2"/>
  <c r="A29" i="2"/>
  <c r="B28" i="2"/>
  <c r="H29" i="2"/>
  <c r="AD29" i="2"/>
  <c r="AC29" i="2"/>
  <c r="D29" i="2" a="1"/>
  <c r="AI29" i="2"/>
  <c r="C29" i="2"/>
  <c r="W29" i="2"/>
  <c r="AJ29" i="2"/>
  <c r="U29" i="2"/>
  <c r="Q29" i="2"/>
  <c r="AL29" i="2"/>
  <c r="O29" i="2"/>
  <c r="X29" i="2"/>
  <c r="K29" i="2"/>
  <c r="N29" i="2"/>
  <c r="AF29" i="2"/>
  <c r="T29" i="2"/>
  <c r="AB29" i="2"/>
  <c r="I29" i="2"/>
  <c r="F29" i="2"/>
  <c r="P29" i="2"/>
  <c r="AK29" i="2"/>
  <c r="AG29" i="2"/>
  <c r="R29" i="2"/>
  <c r="M29" i="2"/>
  <c r="AH29" i="2"/>
  <c r="L29" i="2"/>
  <c r="AA29" i="2"/>
  <c r="Y29" i="2"/>
  <c r="Z29" i="2"/>
  <c r="S29" i="2"/>
  <c r="E29" i="2"/>
  <c r="AE29" i="2"/>
  <c r="V29" i="2"/>
  <c r="J29" i="2" l="1"/>
  <c r="D29" i="2"/>
  <c r="G29" i="2"/>
  <c r="B29" i="2"/>
  <c r="A30" i="2"/>
  <c r="AL30" i="2"/>
  <c r="AI30" i="2"/>
  <c r="AE30" i="2"/>
  <c r="F30" i="2"/>
  <c r="N30" i="2"/>
  <c r="H30" i="2"/>
  <c r="O30" i="2"/>
  <c r="S30" i="2"/>
  <c r="D30" i="2" a="1"/>
  <c r="AC30" i="2"/>
  <c r="AB30" i="2"/>
  <c r="AD30" i="2"/>
  <c r="W30" i="2"/>
  <c r="L30" i="2"/>
  <c r="U30" i="2"/>
  <c r="K30" i="2"/>
  <c r="AA30" i="2"/>
  <c r="M30" i="2"/>
  <c r="AG30" i="2"/>
  <c r="R30" i="2"/>
  <c r="C30" i="2"/>
  <c r="AJ30" i="2"/>
  <c r="E30" i="2"/>
  <c r="AK30" i="2"/>
  <c r="X30" i="2"/>
  <c r="I30" i="2"/>
  <c r="Y30" i="2"/>
  <c r="V30" i="2"/>
  <c r="T30" i="2"/>
  <c r="Q30" i="2"/>
  <c r="P30" i="2"/>
  <c r="AH30" i="2"/>
  <c r="Z30" i="2"/>
  <c r="AF30" i="2"/>
  <c r="J30" i="2" l="1"/>
  <c r="G30" i="2"/>
  <c r="D30" i="2"/>
  <c r="A31" i="2"/>
  <c r="B30" i="2"/>
  <c r="AL31" i="2"/>
  <c r="AD31" i="2"/>
  <c r="AH31" i="2"/>
  <c r="L31" i="2"/>
  <c r="W31" i="2"/>
  <c r="C31" i="2"/>
  <c r="O31" i="2"/>
  <c r="X31" i="2"/>
  <c r="R31" i="2"/>
  <c r="AE31" i="2"/>
  <c r="AC31" i="2"/>
  <c r="V31" i="2"/>
  <c r="P31" i="2"/>
  <c r="Y31" i="2"/>
  <c r="U31" i="2"/>
  <c r="AK31" i="2"/>
  <c r="N31" i="2"/>
  <c r="S31" i="2"/>
  <c r="AA31" i="2"/>
  <c r="D31" i="2" a="1"/>
  <c r="H31" i="2"/>
  <c r="AG31" i="2"/>
  <c r="M31" i="2"/>
  <c r="I31" i="2"/>
  <c r="Z31" i="2"/>
  <c r="AB31" i="2"/>
  <c r="AI31" i="2"/>
  <c r="K31" i="2"/>
  <c r="AF31" i="2"/>
  <c r="T31" i="2"/>
  <c r="E31" i="2"/>
  <c r="Q31" i="2"/>
  <c r="AJ31" i="2"/>
  <c r="F31" i="2"/>
  <c r="J31" i="2" l="1"/>
  <c r="D31" i="2"/>
  <c r="G31" i="2"/>
  <c r="A32" i="2"/>
  <c r="B31" i="2"/>
  <c r="V32" i="2"/>
  <c r="T32" i="2"/>
  <c r="U32" i="2"/>
  <c r="C32" i="2"/>
  <c r="AF32" i="2"/>
  <c r="P32" i="2"/>
  <c r="AC32" i="2"/>
  <c r="Y32" i="2"/>
  <c r="R32" i="2"/>
  <c r="H32" i="2"/>
  <c r="W32" i="2"/>
  <c r="AE32" i="2"/>
  <c r="M32" i="2"/>
  <c r="AB32" i="2"/>
  <c r="X32" i="2"/>
  <c r="AA32" i="2"/>
  <c r="AG32" i="2"/>
  <c r="AK32" i="2"/>
  <c r="S32" i="2"/>
  <c r="I32" i="2"/>
  <c r="AJ32" i="2"/>
  <c r="Z32" i="2"/>
  <c r="N32" i="2"/>
  <c r="O32" i="2"/>
  <c r="L32" i="2"/>
  <c r="F32" i="2"/>
  <c r="E32" i="2"/>
  <c r="AL32" i="2"/>
  <c r="AH32" i="2"/>
  <c r="Q32" i="2"/>
  <c r="K32" i="2"/>
  <c r="AI32" i="2"/>
  <c r="D32" i="2" a="1"/>
  <c r="AD32" i="2"/>
  <c r="J32" i="2" l="1"/>
  <c r="G32" i="2"/>
  <c r="D32" i="2"/>
  <c r="A33" i="2"/>
  <c r="B32" i="2"/>
  <c r="C33" i="2"/>
  <c r="N33" i="2"/>
  <c r="AE33" i="2"/>
  <c r="H33" i="2"/>
  <c r="AA33" i="2"/>
  <c r="Y33" i="2"/>
  <c r="AB33" i="2"/>
  <c r="M33" i="2"/>
  <c r="AI33" i="2"/>
  <c r="F33" i="2"/>
  <c r="L33" i="2"/>
  <c r="U33" i="2"/>
  <c r="S33" i="2"/>
  <c r="AH33" i="2"/>
  <c r="AD33" i="2"/>
  <c r="AJ33" i="2"/>
  <c r="AG33" i="2"/>
  <c r="Z33" i="2"/>
  <c r="W33" i="2"/>
  <c r="AL33" i="2"/>
  <c r="E33" i="2"/>
  <c r="T33" i="2"/>
  <c r="AK33" i="2"/>
  <c r="K33" i="2"/>
  <c r="X33" i="2"/>
  <c r="P33" i="2"/>
  <c r="I33" i="2"/>
  <c r="Q33" i="2"/>
  <c r="V33" i="2"/>
  <c r="R33" i="2"/>
  <c r="O33" i="2"/>
  <c r="AF33" i="2"/>
  <c r="AC33" i="2"/>
  <c r="D33" i="2" a="1"/>
  <c r="J33" i="2" l="1"/>
  <c r="D33" i="2"/>
  <c r="G33" i="2"/>
  <c r="A34" i="2"/>
  <c r="B33" i="2"/>
  <c r="Z34" i="2"/>
  <c r="AC34" i="2"/>
  <c r="H34" i="2"/>
  <c r="I34" i="2"/>
  <c r="L34" i="2"/>
  <c r="M34" i="2"/>
  <c r="AD34" i="2"/>
  <c r="D34" i="2" a="1"/>
  <c r="W34" i="2"/>
  <c r="AI34" i="2"/>
  <c r="R34" i="2"/>
  <c r="AG34" i="2"/>
  <c r="Q34" i="2"/>
  <c r="AB34" i="2"/>
  <c r="AL34" i="2"/>
  <c r="AK34" i="2"/>
  <c r="O34" i="2"/>
  <c r="S34" i="2"/>
  <c r="T34" i="2"/>
  <c r="C34" i="2"/>
  <c r="AE34" i="2"/>
  <c r="U34" i="2"/>
  <c r="X34" i="2"/>
  <c r="AA34" i="2"/>
  <c r="Y34" i="2"/>
  <c r="AJ34" i="2"/>
  <c r="AH34" i="2"/>
  <c r="AF34" i="2"/>
  <c r="N34" i="2"/>
  <c r="K34" i="2"/>
  <c r="P34" i="2"/>
  <c r="F34" i="2"/>
  <c r="V34" i="2"/>
  <c r="E34" i="2"/>
  <c r="J34" i="2" l="1"/>
  <c r="G34" i="2"/>
  <c r="D34" i="2"/>
  <c r="A35" i="2"/>
  <c r="B34" i="2"/>
  <c r="F35" i="2"/>
  <c r="AK35" i="2"/>
  <c r="Z35" i="2"/>
  <c r="Q35" i="2"/>
  <c r="AF35" i="2"/>
  <c r="R35" i="2"/>
  <c r="T35" i="2"/>
  <c r="C35" i="2"/>
  <c r="U35" i="2"/>
  <c r="AA35" i="2"/>
  <c r="AJ35" i="2"/>
  <c r="M35" i="2"/>
  <c r="AH35" i="2"/>
  <c r="E35" i="2"/>
  <c r="Y35" i="2"/>
  <c r="P35" i="2"/>
  <c r="AG35" i="2"/>
  <c r="X35" i="2"/>
  <c r="S35" i="2"/>
  <c r="H35" i="2"/>
  <c r="W35" i="2"/>
  <c r="N35" i="2"/>
  <c r="AE35" i="2"/>
  <c r="AL35" i="2"/>
  <c r="AC35" i="2"/>
  <c r="AI35" i="2"/>
  <c r="K35" i="2"/>
  <c r="L35" i="2"/>
  <c r="I35" i="2"/>
  <c r="O35" i="2"/>
  <c r="AD35" i="2"/>
  <c r="D35" i="2" a="1"/>
  <c r="V35" i="2"/>
  <c r="AB35" i="2"/>
  <c r="J35" i="2" l="1"/>
  <c r="D35" i="2"/>
  <c r="G35" i="2"/>
  <c r="B35" i="2"/>
  <c r="A36" i="2"/>
  <c r="U36" i="2"/>
  <c r="AL36" i="2"/>
  <c r="AI36" i="2"/>
  <c r="AG36" i="2"/>
  <c r="S36" i="2"/>
  <c r="AB36" i="2"/>
  <c r="Z36" i="2"/>
  <c r="AJ36" i="2"/>
  <c r="M36" i="2"/>
  <c r="N36" i="2"/>
  <c r="H36" i="2"/>
  <c r="P36" i="2"/>
  <c r="F36" i="2"/>
  <c r="V36" i="2"/>
  <c r="AD36" i="2"/>
  <c r="E36" i="2"/>
  <c r="Y36" i="2"/>
  <c r="W36" i="2"/>
  <c r="Q36" i="2"/>
  <c r="D36" i="2" a="1"/>
  <c r="AE36" i="2"/>
  <c r="T36" i="2"/>
  <c r="O36" i="2"/>
  <c r="AA36" i="2"/>
  <c r="AK36" i="2"/>
  <c r="I36" i="2"/>
  <c r="AH36" i="2"/>
  <c r="AF36" i="2"/>
  <c r="L36" i="2"/>
  <c r="X36" i="2"/>
  <c r="AC36" i="2"/>
  <c r="R36" i="2"/>
  <c r="K36" i="2"/>
  <c r="C36" i="2"/>
  <c r="J36" i="2" l="1"/>
  <c r="G36" i="2"/>
  <c r="D36" i="2"/>
  <c r="B36" i="2"/>
</calcChain>
</file>

<file path=xl/sharedStrings.xml><?xml version="1.0" encoding="utf-8"?>
<sst xmlns="http://schemas.openxmlformats.org/spreadsheetml/2006/main" count="526" uniqueCount="326">
  <si>
    <t>年月</t>
  </si>
  <si>
    <t>←集計月の1日を指定してください。</t>
  </si>
  <si>
    <t>運転・作業記録</t>
  </si>
  <si>
    <t>運転前アルコールチェック</t>
  </si>
  <si>
    <t>運転後アルコールチェック</t>
  </si>
  <si>
    <t>日常点検</t>
  </si>
  <si>
    <t>経費</t>
  </si>
  <si>
    <t>日付</t>
  </si>
  <si>
    <t>曜日</t>
  </si>
  <si>
    <t>車両管理ID</t>
  </si>
  <si>
    <t>運転者</t>
  </si>
  <si>
    <t>開始時間</t>
  </si>
  <si>
    <t>終了時間</t>
  </si>
  <si>
    <t>業務時間</t>
  </si>
  <si>
    <t>運転前オドメーター</t>
  </si>
  <si>
    <t>運転後オドメーター</t>
  </si>
  <si>
    <t>走行距離</t>
  </si>
  <si>
    <t>確認者</t>
  </si>
  <si>
    <t>確認時間</t>
  </si>
  <si>
    <t>確認方法</t>
  </si>
  <si>
    <t>検知機使用</t>
  </si>
  <si>
    <t>酒気帯び有無</t>
  </si>
  <si>
    <t>その他必要な指示事項</t>
  </si>
  <si>
    <t>エンジンオイル</t>
  </si>
  <si>
    <t>ブレーキオイル</t>
  </si>
  <si>
    <t>クラッチオイル</t>
  </si>
  <si>
    <t>ラジエターの異状</t>
  </si>
  <si>
    <t>エンジン音</t>
  </si>
  <si>
    <t>ブレーキ</t>
  </si>
  <si>
    <t>クラッチ</t>
  </si>
  <si>
    <t>タイヤ</t>
  </si>
  <si>
    <t>ハンドル</t>
  </si>
  <si>
    <t>備考欄</t>
  </si>
  <si>
    <t>ガソリン(ℓ)</t>
  </si>
  <si>
    <t>費用</t>
  </si>
  <si>
    <t>オイル(ℓ)</t>
  </si>
  <si>
    <t>グリース(ℓ)</t>
  </si>
  <si>
    <t>ETC</t>
  </si>
  <si>
    <t>合計</t>
  </si>
  <si>
    <t>所属</t>
  </si>
  <si>
    <t>運転者氏名</t>
  </si>
  <si>
    <t>同乗者氏名</t>
  </si>
  <si>
    <t>運転開始オドメーター</t>
  </si>
  <si>
    <t>運転終了オドメーター</t>
  </si>
  <si>
    <t>備考欄1</t>
  </si>
  <si>
    <t>備考欄2</t>
  </si>
  <si>
    <t>運転前 アルコールチェック</t>
  </si>
  <si>
    <t>運転後 アルコールチェック</t>
  </si>
  <si>
    <t>確認者名</t>
  </si>
  <si>
    <t>対面</t>
  </si>
  <si>
    <t>あり</t>
  </si>
  <si>
    <t>なし</t>
  </si>
  <si>
    <t>種別</t>
  </si>
  <si>
    <t>時間</t>
  </si>
  <si>
    <t>運転者情報</t>
  </si>
  <si>
    <t>出発地</t>
  </si>
  <si>
    <t>到着地</t>
  </si>
  <si>
    <t>業務</t>
  </si>
  <si>
    <t>日常点検(一部未実施・正常)</t>
  </si>
  <si>
    <t>アルコールチェック運転前(酒気帯びなし/0.000)</t>
  </si>
  <si>
    <t>運転開始</t>
  </si>
  <si>
    <t>事業所A</t>
  </si>
  <si>
    <t>事業所B</t>
  </si>
  <si>
    <t>運転終了</t>
  </si>
  <si>
    <t>業務引き継ぎ</t>
  </si>
  <si>
    <t>センターC</t>
  </si>
  <si>
    <t>センターD</t>
  </si>
  <si>
    <t>◯</t>
  </si>
  <si>
    <t>給油燃料等購入</t>
  </si>
  <si>
    <t>その他費用</t>
  </si>
  <si>
    <t>ガソリン</t>
  </si>
  <si>
    <t>オイル</t>
  </si>
  <si>
    <t>グリース</t>
  </si>
  <si>
    <t>リットル</t>
  </si>
  <si>
    <t>備考</t>
  </si>
  <si>
    <t>円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</si>
  <si>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</si>
  <si>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</si>
  <si>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</si>
  <si>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</si>
  <si>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</si>
  <si>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</si>
  <si>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</si>
  <si>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</si>
  <si>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</si>
  <si>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</si>
  <si>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</si>
  <si>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</si>
  <si>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</si>
  <si>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</si>
  <si>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</si>
  <si>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</si>
  <si>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</si>
  <si>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</si>
  <si>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</si>
  <si>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</si>
  <si>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</si>
  <si>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</si>
  <si>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</si>
  <si>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</si>
  <si>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</si>
  <si>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</si>
  <si>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</si>
  <si>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</si>
  <si>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</si>
  <si>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</si>
  <si>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</si>
  <si>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</si>
  <si>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</si>
  <si>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</si>
  <si>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</si>
  <si>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</si>
  <si>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</si>
  <si>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</si>
  <si>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</si>
  <si>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</si>
  <si>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</si>
  <si>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</si>
  <si>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</si>
  <si>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</si>
  <si>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</si>
  <si>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</si>
  <si>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</si>
  <si>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</si>
  <si>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</si>
  <si>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</si>
  <si>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</si>
  <si>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</si>
  <si>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</si>
  <si>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</si>
  <si>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</si>
  <si>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</si>
  <si>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</si>
  <si>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</si>
  <si>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</si>
  <si>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</si>
  <si>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</si>
  <si>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</si>
  <si>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</si>
  <si>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</si>
  <si>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</si>
  <si>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</si>
  <si>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</si>
  <si>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</si>
  <si>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</si>
  <si>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</si>
  <si>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</si>
  <si>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</si>
  <si>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</si>
  <si>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</si>
  <si>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</si>
  <si>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</si>
  <si>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</si>
  <si>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</si>
  <si>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</si>
  <si>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</si>
  <si>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</si>
  <si>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</si>
  <si>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</si>
  <si>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</si>
  <si>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</si>
  <si>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</si>
  <si>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</si>
  <si>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</si>
  <si>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</si>
  <si>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</si>
  <si>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</si>
  <si>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</si>
  <si>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</si>
  <si>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</si>
  <si>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</si>
  <si>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</si>
  <si>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</si>
  <si>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</si>
  <si>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</si>
  <si>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</si>
  <si>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</si>
  <si>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</si>
  <si>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</si>
  <si>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</si>
  <si>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</si>
  <si>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</si>
  <si>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</si>
  <si>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</si>
  <si>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</si>
  <si>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</si>
  <si>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</si>
  <si>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</si>
  <si>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</si>
  <si>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</si>
  <si>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</si>
  <si>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</si>
  <si>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</si>
  <si>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</si>
  <si>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</si>
  <si>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</si>
  <si>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</si>
  <si>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</si>
  <si>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</si>
  <si>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</si>
  <si>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</si>
  <si>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</si>
  <si>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</si>
  <si>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</si>
  <si>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</si>
  <si>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</si>
  <si>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</si>
  <si>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</si>
  <si>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</si>
  <si>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</si>
  <si>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</si>
  <si>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</si>
  <si>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</si>
  <si>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</si>
  <si>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</si>
  <si>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</si>
  <si>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</si>
  <si>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</si>
  <si>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</si>
  <si>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</si>
  <si>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</si>
  <si>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</si>
  <si>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</si>
  <si>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</si>
  <si>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</si>
  <si>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</si>
  <si>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</si>
  <si>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</si>
  <si>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</si>
  <si>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</si>
  <si>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</si>
  <si>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</si>
  <si>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</si>
  <si>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</si>
  <si>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</si>
  <si>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</si>
  <si>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</si>
  <si>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</si>
  <si>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</si>
  <si>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</si>
  <si>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</si>
  <si>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</si>
  <si>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</si>
  <si>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</si>
  <si>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</si>
  <si>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</si>
  <si>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</si>
  <si>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</si>
  <si>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 xml:space="preserve">MONiPLAT® </t>
    <phoneticPr fontId="20"/>
  </si>
  <si>
    <t>MONiPLAT®</t>
    <phoneticPr fontId="20"/>
  </si>
  <si>
    <t>モニ 太郎</t>
    <rPh sb="3" eb="5">
      <t>タロウ</t>
    </rPh>
    <phoneticPr fontId="20"/>
  </si>
  <si>
    <t>モニ 花子</t>
    <rPh sb="3" eb="5">
      <t>ハナコ</t>
    </rPh>
    <phoneticPr fontId="20"/>
  </si>
  <si>
    <t>モニ 吾郎</t>
    <rPh sb="3" eb="5">
      <t>ゴロウ</t>
    </rPh>
    <phoneticPr fontId="20"/>
  </si>
  <si>
    <t>営業</t>
    <rPh sb="0" eb="2">
      <t>エイギョウ</t>
    </rPh>
    <phoneticPr fontId="20"/>
  </si>
  <si>
    <t>なし</t>
    <phoneticPr fontId="20"/>
  </si>
  <si>
    <t>点検日　　　　　　年　　　　月　　　　日（　　　）　　</t>
  </si>
  <si>
    <t>出発</t>
  </si>
  <si>
    <t>到着</t>
  </si>
  <si>
    <t>整管</t>
  </si>
  <si>
    <t>車両登録番号：</t>
  </si>
  <si>
    <t>車検有効期限：</t>
  </si>
  <si>
    <t>運転者：　　　　　　　　　　　　　　㊞　　　運転者：　　　　　　　　　　　　　　㊞</t>
  </si>
  <si>
    <t>原動機</t>
  </si>
  <si>
    <t>エンジンオイルの量</t>
  </si>
  <si>
    <t>冷却水の量</t>
  </si>
  <si>
    <t>ベルトの張り具合　損傷</t>
  </si>
  <si>
    <t>原動機のかかり具合　異音</t>
  </si>
  <si>
    <t>低速　加速の状態</t>
  </si>
  <si>
    <t>バッテリー</t>
  </si>
  <si>
    <t>液量</t>
  </si>
  <si>
    <t>空気圧・損傷・亀裂・摩耗</t>
  </si>
  <si>
    <t>ホイールナットの緩み　取付状態</t>
  </si>
  <si>
    <t>ふみしろ、効き具合</t>
  </si>
  <si>
    <t>ブレーキ液量</t>
  </si>
  <si>
    <t>空気圧の上がり具合</t>
  </si>
  <si>
    <t>ブレーキバルブ　排気音</t>
  </si>
  <si>
    <t>駐車ブレーキの効き具合　引きしろ</t>
  </si>
  <si>
    <t>灯火装置</t>
  </si>
  <si>
    <t>点灯・点滅状態</t>
  </si>
  <si>
    <t>汚れ・損傷</t>
  </si>
  <si>
    <t>ワイパー</t>
  </si>
  <si>
    <t>拭き取り具合</t>
  </si>
  <si>
    <t>ワイパーの取付状態</t>
  </si>
  <si>
    <t>クラクション</t>
  </si>
  <si>
    <t>作用</t>
  </si>
  <si>
    <t>エアタンク</t>
  </si>
  <si>
    <t>ぎょう水</t>
  </si>
  <si>
    <t>燃料</t>
  </si>
  <si>
    <t>燃料の量</t>
  </si>
  <si>
    <t>ワンマン機器</t>
  </si>
  <si>
    <t>放送装置</t>
  </si>
  <si>
    <t>運賃箱　カードリーダー</t>
  </si>
  <si>
    <t>運賃表示器　行先表示</t>
  </si>
  <si>
    <t>整理券発券器</t>
  </si>
  <si>
    <t>ドア開閉装置　光電管リレー</t>
  </si>
  <si>
    <t>降車合図ボタン　表示</t>
  </si>
  <si>
    <t>消火器　発煙筒</t>
  </si>
  <si>
    <t>扉　非常コック</t>
  </si>
  <si>
    <t>車検証　自賠責保険　点検記録簿</t>
  </si>
  <si>
    <t>車内ミラー</t>
  </si>
  <si>
    <t>空調設備　暖房・エアコン</t>
  </si>
  <si>
    <t>計器類の状態　警告灯</t>
  </si>
  <si>
    <t>車両外部の状態　損傷はないか</t>
  </si>
  <si>
    <t>アドブルー液量（搭載車）</t>
  </si>
  <si>
    <t>運行中の異常箇所</t>
  </si>
  <si>
    <t>ノンステップ・ワンステップ車</t>
  </si>
  <si>
    <t>はね上げシート</t>
  </si>
  <si>
    <t>車いす用固定装置</t>
  </si>
  <si>
    <t>車いす用シートベルト</t>
  </si>
  <si>
    <t>車いす用降車合図ボタン</t>
  </si>
  <si>
    <t>スロープ板</t>
  </si>
  <si>
    <t>二―リング装置</t>
  </si>
  <si>
    <t>始業走行距離：</t>
  </si>
  <si>
    <t>給油量：</t>
  </si>
  <si>
    <t>終業走行距離：</t>
  </si>
  <si>
    <t>走行距離：</t>
  </si>
  <si>
    <t>点検項目</t>
    <rPh sb="0" eb="4">
      <t>テンケンコウモク</t>
    </rPh>
    <phoneticPr fontId="20"/>
  </si>
  <si>
    <t>始業</t>
    <rPh sb="0" eb="2">
      <t>シギョウ</t>
    </rPh>
    <phoneticPr fontId="20"/>
  </si>
  <si>
    <t>引継ぎ</t>
    <rPh sb="0" eb="2">
      <t>ヒキツ</t>
    </rPh>
    <phoneticPr fontId="20"/>
  </si>
  <si>
    <t>終業</t>
    <rPh sb="0" eb="2">
      <t>シュウギョウ</t>
    </rPh>
    <phoneticPr fontId="20"/>
  </si>
  <si>
    <t>状況 処理 その他</t>
    <rPh sb="0" eb="2">
      <t>ジョウキョウ</t>
    </rPh>
    <rPh sb="3" eb="5">
      <t>ショリ</t>
    </rPh>
    <rPh sb="8" eb="9">
      <t>タ</t>
    </rPh>
    <phoneticPr fontId="20"/>
  </si>
  <si>
    <t>その他</t>
    <phoneticPr fontId="20"/>
  </si>
  <si>
    <t>ウォッシャー液量 噴射状態</t>
    <phoneticPr fontId="20"/>
  </si>
  <si>
    <t>日　　常　　点　　検　　表</t>
    <rPh sb="0" eb="1">
      <t>ヒ</t>
    </rPh>
    <rPh sb="3" eb="4">
      <t>ツネ</t>
    </rPh>
    <phoneticPr fontId="20"/>
  </si>
  <si>
    <t>運転月報</t>
    <rPh sb="2" eb="4">
      <t>ゲッポウ</t>
    </rPh>
    <phoneticPr fontId="20"/>
  </si>
  <si>
    <t>日常点検・運転日報</t>
    <rPh sb="0" eb="4">
      <t>ニチジョウテンケン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</si>
</sst>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&quot;:&quot;mm"/>
    <numFmt numFmtId="177" formatCode="[$¥-411]#,##0"/>
    <numFmt numFmtId="178" formatCode="yyyy\-mm\-dd"/>
    <numFmt numFmtId="179" formatCode="yyyy/mm/dd"/>
    <numFmt numFmtId="180" formatCode="ddd"/>
    <numFmt numFmtId="181" formatCode="0.00\ \(&quot;㎞&quot;\)"/>
  </numFmts>
  <fonts count="32">
    <font>
      <sz val="10"/>
      <color rgb="FF000000"/>
      <name val="MS PGothic"/>
      <scheme val="minor"/>
    </font>
    <font>
      <sz val="10"/>
      <color rgb="FF000000"/>
      <name val="MS PGothic"/>
      <family val="2"/>
      <charset val="128"/>
    </font>
    <font>
      <sz val="10"/>
      <color theme="1"/>
      <name val="MS PGothic"/>
      <family val="2"/>
      <charset val="128"/>
      <scheme val="minor"/>
    </font>
    <font>
      <sz val="10"/>
      <color theme="1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0"/>
      <name val="MS PGothic"/>
      <family val="2"/>
      <charset val="128"/>
    </font>
    <font>
      <b/>
      <sz val="14"/>
      <color rgb="FFFFFFFF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b/>
      <sz val="16"/>
      <color rgb="FFFFFFFF"/>
      <name val="MS PGothic"/>
      <family val="3"/>
      <charset val="128"/>
    </font>
    <font>
      <b/>
      <sz val="24"/>
      <color rgb="FFFFFFFF"/>
      <name val="MS PGothic"/>
      <family val="2"/>
      <charset val="128"/>
    </font>
    <font>
      <sz val="24"/>
      <name val="MS PGothic"/>
      <family val="3"/>
      <charset val="128"/>
    </font>
    <font>
      <b/>
      <sz val="16"/>
      <color rgb="FFFFFFFF"/>
      <name val="MS PGothic"/>
      <family val="2"/>
      <charset val="128"/>
    </font>
    <font>
      <sz val="16"/>
      <name val="MS PGothic"/>
      <family val="3"/>
      <charset val="128"/>
    </font>
    <font>
      <sz val="10"/>
      <color rgb="FF000000"/>
      <name val="MS P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FFFF"/>
      <name val="MS PGothic"/>
      <family val="3"/>
      <charset val="128"/>
    </font>
    <font>
      <sz val="10"/>
      <name val="MS PGothic"/>
      <family val="3"/>
      <charset val="128"/>
    </font>
    <font>
      <b/>
      <sz val="10"/>
      <color theme="2"/>
      <name val="MS 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DFFFE"/>
        <bgColor rgb="FFEDFFFE"/>
      </patternFill>
    </fill>
    <fill>
      <patternFill patternType="solid">
        <fgColor rgb="FFFFFFFF"/>
        <bgColor rgb="FFFFFFFF"/>
      </patternFill>
    </fill>
    <fill>
      <patternFill patternType="solid">
        <fgColor rgb="FF7DB2FF"/>
        <bgColor rgb="FF00A799"/>
      </patternFill>
    </fill>
    <fill>
      <patternFill patternType="solid">
        <fgColor rgb="FF7DB2FF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thin">
        <color rgb="FF0DA89A"/>
      </left>
      <right/>
      <top style="thin">
        <color rgb="FF0DA89A"/>
      </top>
      <bottom style="thin">
        <color rgb="FF0DA89A"/>
      </bottom>
      <diagonal/>
    </border>
    <border>
      <left/>
      <right style="thin">
        <color rgb="FFFFFFFF"/>
      </right>
      <top style="thin">
        <color rgb="FF0DA89A"/>
      </top>
      <bottom style="thin">
        <color rgb="FF0DA89A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00A799"/>
      </left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/>
      <top style="thin">
        <color rgb="FF00A799"/>
      </top>
      <bottom style="thin">
        <color rgb="FF00A799"/>
      </bottom>
      <diagonal/>
    </border>
    <border>
      <left/>
      <right/>
      <top style="thin">
        <color rgb="FF00A799"/>
      </top>
      <bottom style="thin">
        <color rgb="FF00A799"/>
      </bottom>
      <diagonal/>
    </border>
    <border>
      <left/>
      <right style="thin">
        <color rgb="FFFFFFFF"/>
      </right>
      <top style="thin">
        <color rgb="FF00A799"/>
      </top>
      <bottom style="thin">
        <color rgb="FF00A799"/>
      </bottom>
      <diagonal/>
    </border>
    <border>
      <left style="thin">
        <color rgb="FFFFFFFF"/>
      </left>
      <right/>
      <top style="thin">
        <color rgb="FF00A799"/>
      </top>
      <bottom style="thin">
        <color rgb="FF00A799"/>
      </bottom>
      <diagonal/>
    </border>
    <border>
      <left/>
      <right style="thin">
        <color rgb="FF00A799"/>
      </right>
      <top style="thin">
        <color rgb="FF00A799"/>
      </top>
      <bottom style="thin">
        <color rgb="FF00A799"/>
      </bottom>
      <diagonal/>
    </border>
    <border>
      <left/>
      <right style="thin">
        <color rgb="FF00A799"/>
      </right>
      <top style="thin">
        <color rgb="FF00A799"/>
      </top>
      <bottom style="thin">
        <color rgb="FF00A799"/>
      </bottom>
      <diagonal/>
    </border>
    <border>
      <left style="thin">
        <color rgb="FF00A799"/>
      </left>
      <right style="thin">
        <color rgb="FF00A799"/>
      </right>
      <top/>
      <bottom style="thin">
        <color rgb="FF00A799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A799"/>
      </top>
      <bottom/>
      <diagonal/>
    </border>
    <border>
      <left/>
      <right style="thin">
        <color rgb="FF00A799"/>
      </right>
      <top style="thin">
        <color rgb="FF00A799"/>
      </top>
      <bottom/>
      <diagonal/>
    </border>
    <border>
      <left/>
      <right style="thin">
        <color rgb="FF00A799"/>
      </right>
      <top/>
      <bottom/>
      <diagonal/>
    </border>
    <border>
      <left/>
      <right/>
      <top/>
      <bottom style="thin">
        <color rgb="FF00A799"/>
      </bottom>
      <diagonal/>
    </border>
    <border>
      <left/>
      <right style="thin">
        <color rgb="FF00A799"/>
      </right>
      <top/>
      <bottom style="thin">
        <color rgb="FF00A7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6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176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8" fontId="9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9" fontId="9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/>
    </xf>
    <xf numFmtId="178" fontId="8" fillId="0" borderId="0" xfId="0" applyNumberFormat="1" applyFont="1" applyAlignment="1">
      <alignment horizontal="center"/>
    </xf>
    <xf numFmtId="180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49" fontId="8" fillId="0" borderId="0" xfId="0" applyNumberFormat="1" applyFont="1"/>
    <xf numFmtId="4" fontId="8" fillId="0" borderId="0" xfId="0" applyNumberFormat="1" applyFont="1"/>
    <xf numFmtId="177" fontId="8" fillId="0" borderId="0" xfId="0" applyNumberFormat="1" applyFont="1"/>
    <xf numFmtId="178" fontId="1" fillId="0" borderId="0" xfId="0" applyNumberFormat="1" applyFont="1"/>
    <xf numFmtId="176" fontId="2" fillId="0" borderId="0" xfId="0" applyNumberFormat="1" applyFont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81" fontId="8" fillId="3" borderId="5" xfId="0" applyNumberFormat="1" applyFont="1" applyFill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20" fontId="8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20" xfId="0" applyFont="1" applyBorder="1"/>
    <xf numFmtId="0" fontId="10" fillId="0" borderId="21" xfId="0" applyFont="1" applyBorder="1"/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14" fontId="10" fillId="0" borderId="0" xfId="0" applyNumberFormat="1" applyFont="1"/>
    <xf numFmtId="0" fontId="10" fillId="0" borderId="25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9" xfId="0" applyFont="1" applyBorder="1"/>
    <xf numFmtId="0" fontId="11" fillId="0" borderId="21" xfId="0" applyFont="1" applyBorder="1"/>
    <xf numFmtId="0" fontId="11" fillId="0" borderId="13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3" xfId="0" applyFont="1" applyBorder="1"/>
    <xf numFmtId="0" fontId="11" fillId="0" borderId="14" xfId="0" applyFont="1" applyBorder="1"/>
    <xf numFmtId="0" fontId="11" fillId="0" borderId="23" xfId="0" applyFont="1" applyBorder="1"/>
    <xf numFmtId="0" fontId="13" fillId="0" borderId="0" xfId="0" applyFont="1"/>
    <xf numFmtId="0" fontId="11" fillId="0" borderId="24" xfId="0" applyFont="1" applyBorder="1"/>
    <xf numFmtId="0" fontId="12" fillId="0" borderId="0" xfId="0" applyFont="1"/>
    <xf numFmtId="0" fontId="12" fillId="0" borderId="24" xfId="0" applyFont="1" applyBorder="1"/>
    <xf numFmtId="0" fontId="14" fillId="0" borderId="0" xfId="0" applyFont="1"/>
    <xf numFmtId="0" fontId="15" fillId="0" borderId="0" xfId="0" applyFont="1"/>
    <xf numFmtId="0" fontId="15" fillId="0" borderId="24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1" fillId="0" borderId="26" xfId="0" applyFont="1" applyBorder="1"/>
    <xf numFmtId="0" fontId="11" fillId="0" borderId="27" xfId="0" applyFont="1" applyBorder="1"/>
    <xf numFmtId="0" fontId="19" fillId="0" borderId="27" xfId="0" applyFont="1" applyBorder="1"/>
    <xf numFmtId="0" fontId="11" fillId="0" borderId="28" xfId="0" applyFont="1" applyBorder="1"/>
    <xf numFmtId="181" fontId="3" fillId="3" borderId="5" xfId="0" applyNumberFormat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1" borderId="35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1" borderId="34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1" borderId="30" xfId="0" applyFill="1" applyBorder="1" applyAlignment="1">
      <alignment vertical="center"/>
    </xf>
    <xf numFmtId="0" fontId="0" fillId="1" borderId="31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1" borderId="32" xfId="0" applyFill="1" applyBorder="1" applyAlignment="1">
      <alignment vertical="center"/>
    </xf>
    <xf numFmtId="49" fontId="29" fillId="4" borderId="34" xfId="0" applyNumberFormat="1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/>
    </xf>
    <xf numFmtId="0" fontId="26" fillId="0" borderId="31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0" fillId="0" borderId="0" xfId="0" applyAlignment="1">
      <alignment horizontal="center"/>
    </xf>
    <xf numFmtId="49" fontId="29" fillId="4" borderId="34" xfId="0" applyNumberFormat="1" applyFont="1" applyFill="1" applyBorder="1" applyAlignment="1">
      <alignment horizontal="center" vertical="center"/>
    </xf>
    <xf numFmtId="0" fontId="30" fillId="5" borderId="34" xfId="0" applyFont="1" applyFill="1" applyBorder="1"/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4" borderId="9" xfId="0" applyNumberFormat="1" applyFont="1" applyFill="1" applyBorder="1" applyAlignment="1">
      <alignment horizontal="left" vertical="center"/>
    </xf>
    <xf numFmtId="0" fontId="5" fillId="5" borderId="7" xfId="0" applyFont="1" applyFill="1" applyBorder="1"/>
    <xf numFmtId="0" fontId="5" fillId="5" borderId="8" xfId="0" applyFont="1" applyFill="1" applyBorder="1"/>
    <xf numFmtId="4" fontId="4" fillId="4" borderId="9" xfId="0" applyNumberFormat="1" applyFont="1" applyFill="1" applyBorder="1" applyAlignment="1">
      <alignment horizontal="left" vertical="center"/>
    </xf>
    <xf numFmtId="0" fontId="5" fillId="5" borderId="10" xfId="0" applyFont="1" applyFill="1" applyBorder="1"/>
    <xf numFmtId="0" fontId="24" fillId="4" borderId="1" xfId="0" applyFont="1" applyFill="1" applyBorder="1" applyAlignment="1">
      <alignment horizontal="center" vertical="center"/>
    </xf>
    <xf numFmtId="0" fontId="25" fillId="5" borderId="2" xfId="0" applyFont="1" applyFill="1" applyBorder="1"/>
    <xf numFmtId="49" fontId="21" fillId="4" borderId="3" xfId="0" applyNumberFormat="1" applyFont="1" applyFill="1" applyBorder="1" applyAlignment="1">
      <alignment horizontal="center" vertical="center"/>
    </xf>
    <xf numFmtId="0" fontId="25" fillId="5" borderId="4" xfId="0" applyFont="1" applyFill="1" applyBorder="1"/>
    <xf numFmtId="178" fontId="4" fillId="4" borderId="6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176" fontId="4" fillId="4" borderId="9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0" xfId="0" applyFont="1" applyBorder="1"/>
    <xf numFmtId="0" fontId="8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5" borderId="16" xfId="0" applyFont="1" applyFill="1" applyBorder="1"/>
    <xf numFmtId="0" fontId="0" fillId="5" borderId="0" xfId="0" applyFill="1"/>
    <xf numFmtId="0" fontId="5" fillId="5" borderId="17" xfId="0" applyFont="1" applyFill="1" applyBorder="1"/>
    <xf numFmtId="0" fontId="5" fillId="5" borderId="18" xfId="0" applyFont="1" applyFill="1" applyBorder="1"/>
    <xf numFmtId="0" fontId="5" fillId="5" borderId="19" xfId="0" applyFont="1" applyFill="1" applyBorder="1"/>
    <xf numFmtId="0" fontId="22" fillId="4" borderId="6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/>
    </xf>
    <xf numFmtId="0" fontId="23" fillId="5" borderId="8" xfId="0" applyFont="1" applyFill="1" applyBorder="1" applyAlignment="1">
      <alignment horizontal="left"/>
    </xf>
    <xf numFmtId="0" fontId="22" fillId="4" borderId="9" xfId="0" applyFont="1" applyFill="1" applyBorder="1" applyAlignment="1">
      <alignment horizontal="left" vertical="center"/>
    </xf>
    <xf numFmtId="0" fontId="23" fillId="5" borderId="7" xfId="0" applyFont="1" applyFill="1" applyBorder="1"/>
    <xf numFmtId="0" fontId="23" fillId="5" borderId="10" xfId="0" applyFont="1" applyFill="1" applyBorder="1"/>
  </cellXfs>
  <cellStyles count="2">
    <cellStyle name="桁区切り" xfId="1" builtinId="6"/>
    <cellStyle name="標準" xfId="0" builtinId="0"/>
  </cellStyles>
  <dxfs count="2">
    <dxf>
      <font>
        <color rgb="FF999999"/>
      </font>
      <fill>
        <patternFill patternType="solid">
          <fgColor rgb="FFD9D9D9"/>
          <bgColor rgb="FFFFB7B7"/>
        </patternFill>
      </fill>
    </dxf>
    <dxf>
      <font>
        <color rgb="FF999999"/>
      </font>
      <fill>
        <patternFill patternType="solid">
          <fgColor rgb="FFD9D9D9"/>
          <bgColor theme="4" tint="0.59996337778862885"/>
        </patternFill>
      </fill>
    </dxf>
  </dxfs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daily_vehicle__cid000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3310</xdr:rowOff>
    </xdr:to>
    <xdr:pic>
      <xdr:nvPicPr>
        <xdr:cNvPr id="4" name="図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62800" cy="120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A2" sqref="A2"/>
    </sheetView>
  </sheetViews>
  <sheetFormatPr defaultColWidth="0" defaultRowHeight="12" zeroHeight="1"/>
  <cols>
    <col min="1" max="1" width="3.5703125" customWidth="1"/>
    <col min="2" max="2" width="14.7109375" customWidth="1"/>
    <col min="3" max="3" width="31" bestFit="1" customWidth="1"/>
    <col min="4" max="6" width="9.140625" customWidth="1"/>
    <col min="7" max="7" width="27.140625" customWidth="1"/>
    <col min="8" max="8" width="3.5703125" customWidth="1"/>
    <col min="9" max="16384" width="9.140625" hidden="1"/>
  </cols>
  <sheetData>
    <row r="1" spans="1:8" ht="94.5" customHeight="1">
      <c r="A1" s="133"/>
      <c r="B1" s="133"/>
      <c r="C1" s="133"/>
      <c r="D1" s="133"/>
      <c r="E1" s="133"/>
      <c r="F1" s="133"/>
      <c r="G1" s="133"/>
      <c r="H1" s="133"/>
    </row>
    <row r="2" spans="1:8" ht="17.25" customHeight="1">
      <c r="A2" s="130"/>
      <c r="B2" s="130"/>
      <c r="C2" s="130"/>
      <c r="D2" s="130"/>
      <c r="E2" s="130"/>
      <c r="F2" s="130"/>
      <c r="G2" s="130"/>
      <c r="H2" s="130"/>
    </row>
    <row r="3" spans="1:8" ht="17.25">
      <c r="A3" s="103"/>
      <c r="B3" s="134" t="s">
        <v>323</v>
      </c>
      <c r="C3" s="135"/>
      <c r="D3" s="135"/>
      <c r="E3" s="135"/>
      <c r="F3" s="135"/>
      <c r="G3" s="135"/>
    </row>
    <row r="4" spans="1:8" ht="17.25">
      <c r="A4" s="103"/>
      <c r="B4" s="104"/>
      <c r="C4" s="105"/>
      <c r="D4" s="105"/>
      <c r="E4" s="105"/>
      <c r="F4" s="105"/>
      <c r="G4" s="105"/>
    </row>
    <row r="5" spans="1:8" ht="14.25">
      <c r="A5" s="103"/>
      <c r="B5" s="136" t="s">
        <v>255</v>
      </c>
      <c r="C5" s="136"/>
      <c r="D5" s="106" t="s">
        <v>256</v>
      </c>
      <c r="E5" s="106" t="s">
        <v>257</v>
      </c>
      <c r="F5" s="106" t="s">
        <v>258</v>
      </c>
      <c r="G5" s="105"/>
    </row>
    <row r="6" spans="1:8" ht="14.25">
      <c r="A6" s="103"/>
      <c r="B6" s="107"/>
      <c r="C6" s="107"/>
      <c r="D6" s="108"/>
      <c r="E6" s="108"/>
      <c r="F6" s="106"/>
      <c r="G6" s="105"/>
    </row>
    <row r="7" spans="1:8">
      <c r="A7" s="103"/>
      <c r="B7" s="137" t="s">
        <v>259</v>
      </c>
      <c r="C7" s="137"/>
      <c r="D7" s="109"/>
      <c r="E7" s="109"/>
      <c r="F7" s="110"/>
      <c r="G7" s="103"/>
    </row>
    <row r="8" spans="1:8">
      <c r="A8" s="103"/>
      <c r="B8" s="103" t="s">
        <v>260</v>
      </c>
      <c r="C8" s="103"/>
      <c r="D8" s="103"/>
      <c r="E8" s="103"/>
      <c r="F8" s="103"/>
      <c r="G8" s="103"/>
    </row>
    <row r="9" spans="1:8">
      <c r="A9" s="103"/>
      <c r="B9" s="103"/>
      <c r="C9" s="103"/>
      <c r="D9" s="103"/>
      <c r="E9" s="103"/>
      <c r="F9" s="103"/>
      <c r="G9" s="103"/>
    </row>
    <row r="10" spans="1:8">
      <c r="A10" s="103"/>
      <c r="B10" s="137" t="s">
        <v>261</v>
      </c>
      <c r="C10" s="137"/>
      <c r="D10" s="137"/>
      <c r="E10" s="137"/>
      <c r="F10" s="137"/>
      <c r="G10" s="137"/>
    </row>
    <row r="11" spans="1:8">
      <c r="A11" s="103"/>
      <c r="B11" s="103"/>
      <c r="C11" s="103"/>
      <c r="D11" s="103"/>
      <c r="E11" s="103"/>
      <c r="F11" s="103"/>
      <c r="G11" s="103"/>
    </row>
    <row r="12" spans="1:8" ht="12" customHeight="1">
      <c r="A12" s="103"/>
      <c r="B12" s="131" t="s">
        <v>316</v>
      </c>
      <c r="C12" s="132"/>
      <c r="D12" s="126" t="s">
        <v>317</v>
      </c>
      <c r="E12" s="127" t="s">
        <v>318</v>
      </c>
      <c r="F12" s="127" t="s">
        <v>319</v>
      </c>
      <c r="G12" s="127" t="s">
        <v>320</v>
      </c>
    </row>
    <row r="13" spans="1:8">
      <c r="A13" s="103"/>
      <c r="B13" s="111" t="s">
        <v>262</v>
      </c>
      <c r="C13" s="109" t="s">
        <v>263</v>
      </c>
      <c r="D13" s="110"/>
      <c r="E13" s="110"/>
      <c r="F13" s="125"/>
      <c r="G13" s="116"/>
    </row>
    <row r="14" spans="1:8">
      <c r="A14" s="103"/>
      <c r="B14" s="111"/>
      <c r="C14" s="115" t="s">
        <v>264</v>
      </c>
      <c r="D14" s="112"/>
      <c r="E14" s="112"/>
      <c r="F14" s="113"/>
      <c r="G14" s="116"/>
    </row>
    <row r="15" spans="1:8">
      <c r="A15" s="103"/>
      <c r="B15" s="111"/>
      <c r="C15" s="115" t="s">
        <v>265</v>
      </c>
      <c r="D15" s="112"/>
      <c r="E15" s="117"/>
      <c r="F15" s="113"/>
      <c r="G15" s="116"/>
    </row>
    <row r="16" spans="1:8">
      <c r="A16" s="103"/>
      <c r="B16" s="111"/>
      <c r="C16" s="115" t="s">
        <v>266</v>
      </c>
      <c r="D16" s="112"/>
      <c r="E16" s="117"/>
      <c r="F16" s="113"/>
      <c r="G16" s="116"/>
    </row>
    <row r="17" spans="1:7">
      <c r="A17" s="103"/>
      <c r="B17" s="111"/>
      <c r="C17" s="118" t="s">
        <v>267</v>
      </c>
      <c r="D17" s="114"/>
      <c r="E17" s="119"/>
      <c r="F17" s="120"/>
      <c r="G17" s="116"/>
    </row>
    <row r="18" spans="1:7">
      <c r="A18" s="103"/>
      <c r="B18" s="114" t="s">
        <v>268</v>
      </c>
      <c r="C18" s="114" t="s">
        <v>269</v>
      </c>
      <c r="D18" s="114"/>
      <c r="E18" s="119"/>
      <c r="F18" s="120"/>
      <c r="G18" s="116"/>
    </row>
    <row r="19" spans="1:7">
      <c r="A19" s="103"/>
      <c r="B19" s="118" t="s">
        <v>30</v>
      </c>
      <c r="C19" s="112" t="s">
        <v>270</v>
      </c>
      <c r="D19" s="112"/>
      <c r="E19" s="112"/>
      <c r="F19" s="115"/>
      <c r="G19" s="116"/>
    </row>
    <row r="20" spans="1:7">
      <c r="A20" s="103"/>
      <c r="B20" s="111"/>
      <c r="C20" s="114" t="s">
        <v>271</v>
      </c>
      <c r="D20" s="114"/>
      <c r="E20" s="119"/>
      <c r="F20" s="120"/>
      <c r="G20" s="116"/>
    </row>
    <row r="21" spans="1:7">
      <c r="A21" s="103"/>
      <c r="B21" s="114" t="s">
        <v>28</v>
      </c>
      <c r="C21" s="121" t="s">
        <v>272</v>
      </c>
      <c r="D21" s="112"/>
      <c r="E21" s="112"/>
      <c r="F21" s="120"/>
      <c r="G21" s="116"/>
    </row>
    <row r="22" spans="1:7">
      <c r="A22" s="103"/>
      <c r="B22" s="116"/>
      <c r="C22" s="121" t="s">
        <v>273</v>
      </c>
      <c r="D22" s="112"/>
      <c r="E22" s="117"/>
      <c r="F22" s="113"/>
      <c r="G22" s="116"/>
    </row>
    <row r="23" spans="1:7">
      <c r="A23" s="103"/>
      <c r="B23" s="116"/>
      <c r="C23" s="121" t="s">
        <v>274</v>
      </c>
      <c r="D23" s="112"/>
      <c r="E23" s="117"/>
      <c r="F23" s="113"/>
      <c r="G23" s="116"/>
    </row>
    <row r="24" spans="1:7">
      <c r="A24" s="103"/>
      <c r="B24" s="116"/>
      <c r="C24" s="121" t="s">
        <v>275</v>
      </c>
      <c r="D24" s="112"/>
      <c r="E24" s="117"/>
      <c r="F24" s="113"/>
      <c r="G24" s="116"/>
    </row>
    <row r="25" spans="1:7">
      <c r="A25" s="103"/>
      <c r="B25" s="116"/>
      <c r="C25" s="122" t="s">
        <v>276</v>
      </c>
      <c r="D25" s="114"/>
      <c r="E25" s="114"/>
      <c r="F25" s="120"/>
      <c r="G25" s="116"/>
    </row>
    <row r="26" spans="1:7">
      <c r="A26" s="103"/>
      <c r="B26" s="114" t="s">
        <v>277</v>
      </c>
      <c r="C26" s="121" t="s">
        <v>278</v>
      </c>
      <c r="D26" s="112"/>
      <c r="E26" s="117"/>
      <c r="F26" s="113"/>
      <c r="G26" s="116"/>
    </row>
    <row r="27" spans="1:7">
      <c r="A27" s="103"/>
      <c r="B27" s="116"/>
      <c r="C27" s="122" t="s">
        <v>279</v>
      </c>
      <c r="D27" s="114"/>
      <c r="E27" s="119"/>
      <c r="F27" s="120"/>
      <c r="G27" s="116"/>
    </row>
    <row r="28" spans="1:7">
      <c r="A28" s="103"/>
      <c r="B28" s="118" t="s">
        <v>280</v>
      </c>
      <c r="C28" s="112" t="s">
        <v>281</v>
      </c>
      <c r="D28" s="112"/>
      <c r="E28" s="117"/>
      <c r="F28" s="113"/>
      <c r="G28" s="116"/>
    </row>
    <row r="29" spans="1:7">
      <c r="A29" s="103"/>
      <c r="B29" s="111"/>
      <c r="C29" s="112" t="s">
        <v>282</v>
      </c>
      <c r="D29" s="112"/>
      <c r="E29" s="117"/>
      <c r="F29" s="113"/>
      <c r="G29" s="116"/>
    </row>
    <row r="30" spans="1:7">
      <c r="A30" s="103"/>
      <c r="B30" s="111"/>
      <c r="C30" s="129" t="s">
        <v>322</v>
      </c>
      <c r="D30" s="114"/>
      <c r="E30" s="119"/>
      <c r="F30" s="120"/>
      <c r="G30" s="116"/>
    </row>
    <row r="31" spans="1:7">
      <c r="A31" s="103"/>
      <c r="B31" s="112" t="s">
        <v>283</v>
      </c>
      <c r="C31" s="112" t="s">
        <v>284</v>
      </c>
      <c r="D31" s="112"/>
      <c r="E31" s="119"/>
      <c r="F31" s="113"/>
      <c r="G31" s="116"/>
    </row>
    <row r="32" spans="1:7">
      <c r="A32" s="103"/>
      <c r="B32" s="114" t="s">
        <v>285</v>
      </c>
      <c r="C32" s="114" t="s">
        <v>286</v>
      </c>
      <c r="D32" s="118"/>
      <c r="E32" s="119"/>
      <c r="F32" s="123"/>
      <c r="G32" s="116"/>
    </row>
    <row r="33" spans="1:7">
      <c r="A33" s="103"/>
      <c r="B33" s="114" t="s">
        <v>287</v>
      </c>
      <c r="C33" s="114" t="s">
        <v>288</v>
      </c>
      <c r="D33" s="114"/>
      <c r="E33" s="119"/>
      <c r="F33" s="118"/>
      <c r="G33" s="116"/>
    </row>
    <row r="34" spans="1:7">
      <c r="A34" s="103"/>
      <c r="B34" s="118" t="s">
        <v>289</v>
      </c>
      <c r="C34" s="112" t="s">
        <v>290</v>
      </c>
      <c r="D34" s="112"/>
      <c r="E34" s="117"/>
      <c r="F34" s="113"/>
      <c r="G34" s="116"/>
    </row>
    <row r="35" spans="1:7">
      <c r="A35" s="103"/>
      <c r="B35" s="111"/>
      <c r="C35" s="112" t="s">
        <v>291</v>
      </c>
      <c r="D35" s="112"/>
      <c r="E35" s="117"/>
      <c r="F35" s="113"/>
      <c r="G35" s="116"/>
    </row>
    <row r="36" spans="1:7">
      <c r="A36" s="103"/>
      <c r="B36" s="111"/>
      <c r="C36" s="112" t="s">
        <v>292</v>
      </c>
      <c r="D36" s="112"/>
      <c r="E36" s="117"/>
      <c r="F36" s="113"/>
      <c r="G36" s="116"/>
    </row>
    <row r="37" spans="1:7">
      <c r="A37" s="103"/>
      <c r="B37" s="111"/>
      <c r="C37" s="112" t="s">
        <v>293</v>
      </c>
      <c r="D37" s="112"/>
      <c r="E37" s="117"/>
      <c r="F37" s="113"/>
      <c r="G37" s="116"/>
    </row>
    <row r="38" spans="1:7">
      <c r="A38" s="103"/>
      <c r="B38" s="111"/>
      <c r="C38" s="112" t="s">
        <v>294</v>
      </c>
      <c r="D38" s="112"/>
      <c r="E38" s="117"/>
      <c r="F38" s="113"/>
      <c r="G38" s="116"/>
    </row>
    <row r="39" spans="1:7">
      <c r="A39" s="103"/>
      <c r="B39" s="111"/>
      <c r="C39" s="114" t="s">
        <v>295</v>
      </c>
      <c r="D39" s="114"/>
      <c r="E39" s="119"/>
      <c r="F39" s="120"/>
      <c r="G39" s="116"/>
    </row>
    <row r="40" spans="1:7">
      <c r="A40" s="103"/>
      <c r="B40" s="128" t="s">
        <v>321</v>
      </c>
      <c r="C40" s="112" t="s">
        <v>296</v>
      </c>
      <c r="D40" s="112"/>
      <c r="E40" s="117"/>
      <c r="F40" s="113"/>
      <c r="G40" s="116"/>
    </row>
    <row r="41" spans="1:7">
      <c r="A41" s="103"/>
      <c r="B41" s="111"/>
      <c r="C41" s="112" t="s">
        <v>297</v>
      </c>
      <c r="D41" s="112"/>
      <c r="E41" s="117"/>
      <c r="F41" s="113"/>
      <c r="G41" s="116"/>
    </row>
    <row r="42" spans="1:7">
      <c r="A42" s="103"/>
      <c r="B42" s="111"/>
      <c r="C42" s="112" t="s">
        <v>298</v>
      </c>
      <c r="D42" s="112"/>
      <c r="E42" s="117"/>
      <c r="F42" s="113"/>
      <c r="G42" s="116"/>
    </row>
    <row r="43" spans="1:7">
      <c r="A43" s="103"/>
      <c r="B43" s="111"/>
      <c r="C43" s="112" t="s">
        <v>299</v>
      </c>
      <c r="D43" s="112"/>
      <c r="E43" s="117"/>
      <c r="F43" s="113"/>
      <c r="G43" s="116"/>
    </row>
    <row r="44" spans="1:7">
      <c r="A44" s="103"/>
      <c r="B44" s="111"/>
      <c r="C44" s="112" t="s">
        <v>300</v>
      </c>
      <c r="D44" s="112"/>
      <c r="E44" s="117"/>
      <c r="F44" s="113"/>
      <c r="G44" s="116"/>
    </row>
    <row r="45" spans="1:7">
      <c r="A45" s="103"/>
      <c r="B45" s="111"/>
      <c r="C45" s="112" t="s">
        <v>301</v>
      </c>
      <c r="D45" s="112"/>
      <c r="E45" s="117"/>
      <c r="F45" s="113"/>
      <c r="G45" s="116"/>
    </row>
    <row r="46" spans="1:7">
      <c r="A46" s="103"/>
      <c r="B46" s="111"/>
      <c r="C46" s="112" t="s">
        <v>302</v>
      </c>
      <c r="D46" s="112"/>
      <c r="E46" s="124"/>
      <c r="F46" s="115"/>
      <c r="G46" s="116"/>
    </row>
    <row r="47" spans="1:7">
      <c r="A47" s="103"/>
      <c r="B47" s="111"/>
      <c r="C47" s="112" t="s">
        <v>303</v>
      </c>
      <c r="D47" s="112"/>
      <c r="E47" s="117"/>
      <c r="F47" s="113"/>
      <c r="G47" s="116"/>
    </row>
    <row r="48" spans="1:7">
      <c r="A48" s="103"/>
      <c r="B48" s="109"/>
      <c r="C48" s="112" t="s">
        <v>304</v>
      </c>
      <c r="D48" s="117"/>
      <c r="E48" s="117"/>
      <c r="F48" s="115"/>
      <c r="G48" s="110"/>
    </row>
    <row r="49" spans="1:7">
      <c r="A49" s="103"/>
      <c r="B49" s="103"/>
      <c r="C49" s="103"/>
      <c r="D49" s="103"/>
      <c r="E49" s="103"/>
      <c r="F49" s="103"/>
      <c r="G49" s="103"/>
    </row>
    <row r="50" spans="1:7">
      <c r="A50" s="103"/>
      <c r="B50" s="103" t="s">
        <v>305</v>
      </c>
      <c r="C50" s="103"/>
      <c r="D50" s="103"/>
      <c r="E50" s="103"/>
      <c r="F50" s="103"/>
      <c r="G50" s="103"/>
    </row>
    <row r="51" spans="1:7">
      <c r="A51" s="103"/>
      <c r="B51" s="118"/>
      <c r="C51" s="112" t="s">
        <v>306</v>
      </c>
      <c r="D51" s="112"/>
      <c r="E51" s="117"/>
      <c r="F51" s="113"/>
      <c r="G51" s="114"/>
    </row>
    <row r="52" spans="1:7">
      <c r="A52" s="103"/>
      <c r="B52" s="111"/>
      <c r="C52" s="112" t="s">
        <v>307</v>
      </c>
      <c r="D52" s="112"/>
      <c r="E52" s="117"/>
      <c r="F52" s="113"/>
      <c r="G52" s="116"/>
    </row>
    <row r="53" spans="1:7">
      <c r="A53" s="103"/>
      <c r="B53" s="111"/>
      <c r="C53" s="112" t="s">
        <v>308</v>
      </c>
      <c r="D53" s="112"/>
      <c r="E53" s="117"/>
      <c r="F53" s="113"/>
      <c r="G53" s="116"/>
    </row>
    <row r="54" spans="1:7">
      <c r="A54" s="103"/>
      <c r="B54" s="111"/>
      <c r="C54" s="112" t="s">
        <v>309</v>
      </c>
      <c r="D54" s="112"/>
      <c r="E54" s="117"/>
      <c r="F54" s="113"/>
      <c r="G54" s="116"/>
    </row>
    <row r="55" spans="1:7">
      <c r="A55" s="103"/>
      <c r="B55" s="111"/>
      <c r="C55" s="112" t="s">
        <v>310</v>
      </c>
      <c r="D55" s="112"/>
      <c r="E55" s="117"/>
      <c r="F55" s="113"/>
      <c r="G55" s="116"/>
    </row>
    <row r="56" spans="1:7">
      <c r="A56" s="103"/>
      <c r="B56" s="109"/>
      <c r="C56" s="112" t="s">
        <v>311</v>
      </c>
      <c r="D56" s="112"/>
      <c r="E56" s="117"/>
      <c r="F56" s="113"/>
      <c r="G56" s="110"/>
    </row>
    <row r="57" spans="1:7">
      <c r="A57" s="103"/>
      <c r="B57" s="103"/>
      <c r="C57" s="103"/>
      <c r="D57" s="103"/>
      <c r="E57" s="103"/>
      <c r="F57" s="103"/>
      <c r="G57" s="103"/>
    </row>
    <row r="58" spans="1:7">
      <c r="A58" s="103"/>
      <c r="B58" s="103" t="s">
        <v>312</v>
      </c>
      <c r="C58" s="103"/>
      <c r="D58" s="103" t="s">
        <v>313</v>
      </c>
      <c r="E58" s="103"/>
      <c r="F58" s="103"/>
      <c r="G58" s="103"/>
    </row>
    <row r="59" spans="1:7">
      <c r="A59" s="103"/>
      <c r="B59" s="103" t="s">
        <v>314</v>
      </c>
      <c r="C59" s="103"/>
      <c r="D59" s="103"/>
      <c r="E59" s="103"/>
      <c r="F59" s="103"/>
      <c r="G59" s="103"/>
    </row>
    <row r="60" spans="1:7">
      <c r="A60" s="103"/>
      <c r="B60" s="103" t="s">
        <v>315</v>
      </c>
      <c r="C60" s="103"/>
      <c r="D60" s="103"/>
      <c r="E60" s="103"/>
      <c r="F60" s="103"/>
      <c r="G60" s="103"/>
    </row>
    <row r="61" spans="1:7"/>
  </sheetData>
  <mergeCells count="6">
    <mergeCell ref="B12:C12"/>
    <mergeCell ref="A1:H1"/>
    <mergeCell ref="B3:G3"/>
    <mergeCell ref="B5:C5"/>
    <mergeCell ref="B7:C7"/>
    <mergeCell ref="B10:G10"/>
  </mergeCells>
  <phoneticPr fontId="20"/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1000"/>
  <sheetViews>
    <sheetView workbookViewId="0">
      <selection sqref="A1:B1"/>
    </sheetView>
  </sheetViews>
  <sheetFormatPr defaultColWidth="14.42578125" defaultRowHeight="15" customHeight="1"/>
  <cols>
    <col min="1" max="7" width="13.85546875" customWidth="1"/>
    <col min="8" max="9" width="17.140625" bestFit="1" customWidth="1"/>
    <col min="10" max="19" width="13.85546875" customWidth="1"/>
    <col min="20" max="20" width="21.28515625" bestFit="1" customWidth="1"/>
    <col min="21" max="23" width="13.85546875" customWidth="1"/>
    <col min="24" max="24" width="15.85546875" bestFit="1" customWidth="1"/>
    <col min="25" max="38" width="13.85546875" customWidth="1"/>
  </cols>
  <sheetData>
    <row r="1" spans="1:54" ht="30" customHeight="1">
      <c r="A1" s="143" t="s">
        <v>249</v>
      </c>
      <c r="B1" s="144"/>
      <c r="C1" s="145" t="s">
        <v>324</v>
      </c>
      <c r="D1" s="146"/>
      <c r="E1" s="1"/>
      <c r="F1" s="1"/>
      <c r="G1" s="1"/>
      <c r="H1" s="2"/>
      <c r="I1" s="2"/>
      <c r="J1" s="2"/>
      <c r="K1" s="3"/>
      <c r="L1" s="4"/>
      <c r="M1" s="5"/>
      <c r="N1" s="5"/>
      <c r="O1" s="5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7"/>
      <c r="AG1" s="3"/>
      <c r="AH1" s="7"/>
      <c r="AI1" s="3"/>
      <c r="AJ1" s="7"/>
      <c r="AK1" s="7"/>
      <c r="AL1" s="8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10"/>
    </row>
    <row r="2" spans="1:54" ht="15.75" customHeight="1">
      <c r="A2" s="11" t="s">
        <v>0</v>
      </c>
      <c r="B2" s="12"/>
      <c r="C2" s="13"/>
      <c r="D2" s="12"/>
      <c r="E2" s="14"/>
      <c r="F2" s="14"/>
      <c r="G2" s="14"/>
      <c r="H2" s="15"/>
      <c r="I2" s="15"/>
      <c r="J2" s="15"/>
      <c r="K2" s="12"/>
      <c r="L2" s="14"/>
      <c r="M2" s="13"/>
      <c r="N2" s="13"/>
      <c r="O2" s="13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6"/>
      <c r="AF2" s="17"/>
      <c r="AG2" s="12"/>
      <c r="AH2" s="17"/>
      <c r="AI2" s="12"/>
      <c r="AJ2" s="17"/>
      <c r="AK2" s="17"/>
      <c r="AL2" s="18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5.75" customHeight="1">
      <c r="A3" s="19">
        <v>45383</v>
      </c>
      <c r="B3" s="20" t="s">
        <v>1</v>
      </c>
      <c r="C3" s="12"/>
      <c r="D3" s="12"/>
      <c r="E3" s="14"/>
      <c r="F3" s="14"/>
      <c r="G3" s="14"/>
      <c r="H3" s="15"/>
      <c r="I3" s="15"/>
      <c r="J3" s="15"/>
      <c r="K3" s="12"/>
      <c r="L3" s="14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6"/>
      <c r="AF3" s="17"/>
      <c r="AG3" s="21"/>
      <c r="AH3" s="17"/>
      <c r="AI3" s="21"/>
      <c r="AJ3" s="17"/>
      <c r="AK3" s="17"/>
      <c r="AL3" s="18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15.75" customHeight="1">
      <c r="A4" s="147" t="s">
        <v>2</v>
      </c>
      <c r="B4" s="139"/>
      <c r="C4" s="139"/>
      <c r="D4" s="139"/>
      <c r="E4" s="139"/>
      <c r="F4" s="139"/>
      <c r="G4" s="139"/>
      <c r="H4" s="139"/>
      <c r="I4" s="139"/>
      <c r="J4" s="140"/>
      <c r="K4" s="148" t="s">
        <v>3</v>
      </c>
      <c r="L4" s="139"/>
      <c r="M4" s="139"/>
      <c r="N4" s="139"/>
      <c r="O4" s="140"/>
      <c r="P4" s="149" t="s">
        <v>4</v>
      </c>
      <c r="Q4" s="139"/>
      <c r="R4" s="139"/>
      <c r="S4" s="139"/>
      <c r="T4" s="140"/>
      <c r="U4" s="138" t="s">
        <v>5</v>
      </c>
      <c r="V4" s="139"/>
      <c r="W4" s="139"/>
      <c r="X4" s="139"/>
      <c r="Y4" s="139"/>
      <c r="Z4" s="139"/>
      <c r="AA4" s="139"/>
      <c r="AB4" s="139"/>
      <c r="AC4" s="139"/>
      <c r="AD4" s="140"/>
      <c r="AE4" s="141" t="s">
        <v>6</v>
      </c>
      <c r="AF4" s="139"/>
      <c r="AG4" s="139"/>
      <c r="AH4" s="139"/>
      <c r="AI4" s="139"/>
      <c r="AJ4" s="139"/>
      <c r="AK4" s="139"/>
      <c r="AL4" s="142"/>
      <c r="AM4" s="20"/>
      <c r="AN4" s="20"/>
      <c r="AO4" s="22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4" ht="15.75" customHeight="1">
      <c r="A5" s="11" t="s">
        <v>7</v>
      </c>
      <c r="B5" s="23" t="s">
        <v>8</v>
      </c>
      <c r="C5" s="24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14</v>
      </c>
      <c r="I5" s="27" t="s">
        <v>15</v>
      </c>
      <c r="J5" s="27" t="s">
        <v>16</v>
      </c>
      <c r="K5" s="25" t="s">
        <v>17</v>
      </c>
      <c r="L5" s="26" t="s">
        <v>18</v>
      </c>
      <c r="M5" s="24" t="s">
        <v>19</v>
      </c>
      <c r="N5" s="24" t="s">
        <v>20</v>
      </c>
      <c r="O5" s="24" t="s">
        <v>21</v>
      </c>
      <c r="P5" s="26" t="s">
        <v>18</v>
      </c>
      <c r="Q5" s="24" t="s">
        <v>19</v>
      </c>
      <c r="R5" s="24" t="s">
        <v>20</v>
      </c>
      <c r="S5" s="24" t="s">
        <v>21</v>
      </c>
      <c r="T5" s="24" t="s">
        <v>22</v>
      </c>
      <c r="U5" s="24" t="s">
        <v>23</v>
      </c>
      <c r="V5" s="24" t="s">
        <v>24</v>
      </c>
      <c r="W5" s="24" t="s">
        <v>25</v>
      </c>
      <c r="X5" s="24" t="s">
        <v>26</v>
      </c>
      <c r="Y5" s="24" t="s">
        <v>27</v>
      </c>
      <c r="Z5" s="24" t="s">
        <v>28</v>
      </c>
      <c r="AA5" s="24" t="s">
        <v>29</v>
      </c>
      <c r="AB5" s="24" t="s">
        <v>30</v>
      </c>
      <c r="AC5" s="24" t="s">
        <v>31</v>
      </c>
      <c r="AD5" s="24" t="s">
        <v>32</v>
      </c>
      <c r="AE5" s="28" t="s">
        <v>33</v>
      </c>
      <c r="AF5" s="101" t="s">
        <v>34</v>
      </c>
      <c r="AG5" s="25" t="s">
        <v>35</v>
      </c>
      <c r="AH5" s="29" t="s">
        <v>34</v>
      </c>
      <c r="AI5" s="25" t="s">
        <v>36</v>
      </c>
      <c r="AJ5" s="101" t="s">
        <v>34</v>
      </c>
      <c r="AK5" s="29" t="s">
        <v>37</v>
      </c>
      <c r="AL5" s="29" t="s">
        <v>38</v>
      </c>
      <c r="AM5" s="10"/>
      <c r="AN5" s="10"/>
      <c r="AO5" s="3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ht="15.75" customHeight="1">
      <c r="A6" s="31" t="str">
        <f>TEXT(IF(OR(A3="", MONTH(A3)&lt;&gt;MONTH(A3)), , A3),"yyyy-mm-dd")</f>
        <v>2024-04-01</v>
      </c>
      <c r="B6" s="32">
        <f t="shared" ref="B6:B36" si="0">IFERROR(WEEKDAY(A6),"")</f>
        <v>2</v>
      </c>
      <c r="C6" s="33">
        <f t="shared" ref="C6:C36" ca="1" si="1">IFERROR(INDIRECT("'" &amp; $A6 &amp; "'!E3"), "")</f>
        <v>1234</v>
      </c>
      <c r="D6" s="34" t="str">
        <f t="array" aca="1" ref="D6" ca="1">IFERROR(INDIRECT("'" &amp; $A6 &amp; "'!C3"), "-")</f>
        <v>モニ 太郎</v>
      </c>
      <c r="E6" s="35">
        <f t="shared" ref="E6:E36" ca="1" si="2">IFERROR(MIN(INDIRECT("'" &amp; $A6 &amp; "'!B9:B15")), "")</f>
        <v>0.60416666666666663</v>
      </c>
      <c r="F6" s="35">
        <f t="shared" ref="F6:F36" ca="1" si="3">IFERROR(MAX(INDIRECT("'" &amp; $A6 &amp; "'!B9:B15")), "")</f>
        <v>0.91666666666666663</v>
      </c>
      <c r="G6" s="35">
        <f t="shared" ref="G6:G36" ca="1" si="4">IFERROR(F6-E6, "")</f>
        <v>0.3125</v>
      </c>
      <c r="H6" s="36">
        <f t="shared" ref="H6:H36" ca="1" si="5">IFERROR(INDIRECT("'" &amp; $A6 &amp; "'!F3"), "")</f>
        <v>10000</v>
      </c>
      <c r="I6" s="36">
        <f t="shared" ref="I6:I36" ca="1" si="6">IFERROR(INDIRECT("'" &amp; $A6 &amp; "'!G3"), "")</f>
        <v>20000</v>
      </c>
      <c r="J6" s="102">
        <f ca="1">IFERROR(($I6-$H6)/1000,"-")</f>
        <v>10</v>
      </c>
      <c r="K6" s="34" t="str">
        <f t="shared" ref="K6:K36" ca="1" si="7">IFERROR(INDIRECT("'" &amp; $A6 &amp; "'!A6"), "")</f>
        <v>モニ 吾郎</v>
      </c>
      <c r="L6" s="35">
        <f t="shared" ref="L6:L36" ca="1" si="8">IFERROR(INDIRECT("'" &amp; $A6 &amp; "'!B6"), "")</f>
        <v>0.41666666666666669</v>
      </c>
      <c r="M6" s="33" t="str">
        <f t="shared" ref="M6:M36" ca="1" si="9">IFERROR(INDIRECT("'" &amp; $A6 &amp; "'!C6"), "")</f>
        <v>対面</v>
      </c>
      <c r="N6" s="33" t="str">
        <f t="shared" ref="N6:N36" ca="1" si="10">IFERROR(INDIRECT("'" &amp; $A6 &amp; "'!D6"), "")</f>
        <v>あり</v>
      </c>
      <c r="O6" s="33" t="str">
        <f t="shared" ref="O6:O36" ca="1" si="11">IFERROR(INDIRECT("'" &amp; $A6 &amp; "'!E6"), "")</f>
        <v>なし</v>
      </c>
      <c r="P6" s="35">
        <f t="shared" ref="P6:P36" ca="1" si="12">IFERROR(INDIRECT("'" &amp; $A6 &amp; "'!F6"), "")</f>
        <v>0.8125</v>
      </c>
      <c r="Q6" s="33" t="str">
        <f t="shared" ref="Q6:Q36" ca="1" si="13">IFERROR(INDIRECT("'" &amp; $A6 &amp; "'!G6"), "")</f>
        <v>対面</v>
      </c>
      <c r="R6" s="33" t="str">
        <f t="shared" ref="R6:R36" ca="1" si="14">IFERROR(INDIRECT("'" &amp; $A6 &amp; "'!H6"), "")</f>
        <v>あり</v>
      </c>
      <c r="S6" s="33" t="str">
        <f t="shared" ref="S6:S36" ca="1" si="15">IFERROR(INDIRECT("'" &amp; $A6 &amp; "'!I6"), "")</f>
        <v>なし</v>
      </c>
      <c r="T6" s="33" t="str">
        <f t="shared" ref="T6:T36" ca="1" si="16">IFERROR(INDIRECT("'" &amp; $A6 &amp; "'!J6"), "")</f>
        <v>なし</v>
      </c>
      <c r="U6" s="33" t="str">
        <f t="shared" ref="U6:U36" ca="1" si="17">IFERROR(INDIRECT("'" &amp; $A6 &amp; "'!A18"), "")</f>
        <v>◯</v>
      </c>
      <c r="V6" s="33" t="str">
        <f t="shared" ref="V6:V36" ca="1" si="18">IFERROR(INDIRECT("'" &amp; $A6 &amp; "'!B18"), "")</f>
        <v>◯</v>
      </c>
      <c r="W6" s="33" t="str">
        <f t="shared" ref="W6:W36" ca="1" si="19">IFERROR(INDIRECT("'" &amp; $A6 &amp; "'!C18"), "")</f>
        <v>◯</v>
      </c>
      <c r="X6" s="33" t="str">
        <f t="shared" ref="X6:X36" ca="1" si="20">IFERROR(INDIRECT("'" &amp; $A6 &amp; "'!D18"), "")</f>
        <v>◯</v>
      </c>
      <c r="Y6" s="33" t="str">
        <f t="shared" ref="Y6:Y36" ca="1" si="21">IFERROR(INDIRECT("'" &amp; $A6 &amp; "'!E18"), "")</f>
        <v>◯</v>
      </c>
      <c r="Z6" s="33" t="str">
        <f t="shared" ref="Z6:Z36" ca="1" si="22">IFERROR(INDIRECT("'" &amp; $A6 &amp; "'!F18"), "")</f>
        <v>◯</v>
      </c>
      <c r="AA6" s="33" t="str">
        <f t="shared" ref="AA6:AA36" ca="1" si="23">IFERROR(INDIRECT("'" &amp; $A6 &amp; "'!G18"), "")</f>
        <v>◯</v>
      </c>
      <c r="AB6" s="33" t="str">
        <f t="shared" ref="AB6:AB36" ca="1" si="24">IFERROR(INDIRECT("'" &amp; $A6 &amp; "'!H18"), "")</f>
        <v>◯</v>
      </c>
      <c r="AC6" s="33" t="str">
        <f t="shared" ref="AC6:AC36" ca="1" si="25">IFERROR(INDIRECT("'" &amp; $A6 &amp; "'!I18"), "")</f>
        <v>◯</v>
      </c>
      <c r="AD6" s="33">
        <f t="shared" ref="AD6:AD36" ca="1" si="26">IFERROR(INDIRECT("'" &amp; $A6 &amp; "'!J18"), "")</f>
        <v>0</v>
      </c>
      <c r="AE6" s="37">
        <f t="shared" ref="AE6:AE36" ca="1" si="27">IFERROR(INDIRECT("'" &amp; $A6 &amp; "'!A21"), "")</f>
        <v>10</v>
      </c>
      <c r="AF6" s="38">
        <f t="shared" ref="AF6:AF36" ca="1" si="28">IFERROR(INDIRECT("'" &amp; $A6 &amp; "'!A22"), "")</f>
        <v>5000</v>
      </c>
      <c r="AG6" s="37">
        <f t="shared" ref="AG6:AG36" ca="1" si="29">IFERROR(INDIRECT("'" &amp; $A6 &amp; "'!C21"), "")</f>
        <v>10</v>
      </c>
      <c r="AH6" s="38">
        <f t="shared" ref="AH6:AH36" ca="1" si="30">IFERROR(INDIRECT("'" &amp; $A6 &amp; "'!C22"), "")</f>
        <v>5000</v>
      </c>
      <c r="AI6" s="37">
        <f t="shared" ref="AI6:AI36" ca="1" si="31">IFERROR(INDIRECT("'" &amp; $A6 &amp; "'!E21"), "")</f>
        <v>10</v>
      </c>
      <c r="AJ6" s="38">
        <f t="shared" ref="AJ6:AJ36" ca="1" si="32">IFERROR(INDIRECT("'" &amp; $A6 &amp; "'!E22"), "")</f>
        <v>5000</v>
      </c>
      <c r="AK6" s="38">
        <f t="shared" ref="AK6:AK36" ca="1" si="33">IFERROR(INDIRECT("'" &amp; $A6 &amp; "'!G22"), "")</f>
        <v>5000</v>
      </c>
      <c r="AL6" s="38">
        <f t="shared" ref="AL6:AL36" ca="1" si="34">IFERROR(INDIRECT("'" &amp; $A6 &amp; "'!I22"), "")</f>
        <v>20000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15.75" customHeight="1">
      <c r="A7" s="39" t="str">
        <f>TEXT(IF(OR(A3="", MONTH(A3)&lt;&gt;MONTH(A3+1)), , A3+1),"yyyy-mm-dd")</f>
        <v>2024-04-02</v>
      </c>
      <c r="B7" s="32">
        <f t="shared" si="0"/>
        <v>3</v>
      </c>
      <c r="C7" s="33" t="str">
        <f t="shared" ca="1" si="1"/>
        <v/>
      </c>
      <c r="D7" s="34" t="str">
        <f t="array" aca="1" ref="D7" ca="1">IFERROR(INDIRECT("'" &amp; $A7 &amp; "'!C3"), "-")</f>
        <v>-</v>
      </c>
      <c r="E7" s="35" t="str">
        <f t="shared" ca="1" si="2"/>
        <v/>
      </c>
      <c r="F7" s="35" t="str">
        <f t="shared" ca="1" si="3"/>
        <v/>
      </c>
      <c r="G7" s="35" t="str">
        <f t="shared" ca="1" si="4"/>
        <v/>
      </c>
      <c r="H7" s="36" t="str">
        <f t="shared" ca="1" si="5"/>
        <v/>
      </c>
      <c r="I7" s="36" t="str">
        <f t="shared" ca="1" si="6"/>
        <v/>
      </c>
      <c r="J7" s="102" t="str">
        <f t="shared" ref="J7:J36" ca="1" si="35">IFERROR(($I7-$H7)/1000,"-")</f>
        <v>-</v>
      </c>
      <c r="K7" s="34" t="str">
        <f t="shared" ca="1" si="7"/>
        <v/>
      </c>
      <c r="L7" s="35" t="str">
        <f t="shared" ca="1" si="8"/>
        <v/>
      </c>
      <c r="M7" s="33" t="str">
        <f t="shared" ca="1" si="9"/>
        <v/>
      </c>
      <c r="N7" s="33" t="str">
        <f t="shared" ca="1" si="10"/>
        <v/>
      </c>
      <c r="O7" s="33" t="str">
        <f t="shared" ca="1" si="11"/>
        <v/>
      </c>
      <c r="P7" s="35" t="str">
        <f t="shared" ca="1" si="12"/>
        <v/>
      </c>
      <c r="Q7" s="33" t="str">
        <f t="shared" ca="1" si="13"/>
        <v/>
      </c>
      <c r="R7" s="33" t="str">
        <f t="shared" ca="1" si="14"/>
        <v/>
      </c>
      <c r="S7" s="33" t="str">
        <f t="shared" ca="1" si="15"/>
        <v/>
      </c>
      <c r="T7" s="33" t="str">
        <f t="shared" ca="1" si="16"/>
        <v/>
      </c>
      <c r="U7" s="33" t="str">
        <f t="shared" ca="1" si="17"/>
        <v/>
      </c>
      <c r="V7" s="33" t="str">
        <f t="shared" ca="1" si="18"/>
        <v/>
      </c>
      <c r="W7" s="33" t="str">
        <f t="shared" ca="1" si="19"/>
        <v/>
      </c>
      <c r="X7" s="33" t="str">
        <f t="shared" ca="1" si="20"/>
        <v/>
      </c>
      <c r="Y7" s="33" t="str">
        <f t="shared" ca="1" si="21"/>
        <v/>
      </c>
      <c r="Z7" s="33" t="str">
        <f t="shared" ca="1" si="22"/>
        <v/>
      </c>
      <c r="AA7" s="33" t="str">
        <f t="shared" ca="1" si="23"/>
        <v/>
      </c>
      <c r="AB7" s="33" t="str">
        <f t="shared" ca="1" si="24"/>
        <v/>
      </c>
      <c r="AC7" s="33" t="str">
        <f t="shared" ca="1" si="25"/>
        <v/>
      </c>
      <c r="AD7" s="33" t="str">
        <f t="shared" ca="1" si="26"/>
        <v/>
      </c>
      <c r="AE7" s="37" t="str">
        <f t="shared" ca="1" si="27"/>
        <v/>
      </c>
      <c r="AF7" s="38" t="str">
        <f t="shared" ca="1" si="28"/>
        <v/>
      </c>
      <c r="AG7" s="37" t="str">
        <f t="shared" ca="1" si="29"/>
        <v/>
      </c>
      <c r="AH7" s="38" t="str">
        <f t="shared" ca="1" si="30"/>
        <v/>
      </c>
      <c r="AI7" s="37" t="str">
        <f t="shared" ca="1" si="31"/>
        <v/>
      </c>
      <c r="AJ7" s="38" t="str">
        <f t="shared" ca="1" si="32"/>
        <v/>
      </c>
      <c r="AK7" s="38" t="str">
        <f t="shared" ca="1" si="33"/>
        <v/>
      </c>
      <c r="AL7" s="38" t="str">
        <f t="shared" ca="1" si="34"/>
        <v/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ht="15.75" customHeight="1">
      <c r="A8" s="40" t="str">
        <f t="shared" ref="A8:A36" si="36">TEXT(IF(OR(A7="", MONTH(A7)&lt;&gt;MONTH(A7+1)), , A7+1),"yyyy-mm-dd")</f>
        <v>2024-04-03</v>
      </c>
      <c r="B8" s="32">
        <f t="shared" si="0"/>
        <v>4</v>
      </c>
      <c r="C8" s="33" t="str">
        <f t="shared" ca="1" si="1"/>
        <v/>
      </c>
      <c r="D8" s="34" t="str">
        <f t="array" aca="1" ref="D8" ca="1">IFERROR(INDIRECT("'" &amp; $A8 &amp; "'!C3"), "-")</f>
        <v>-</v>
      </c>
      <c r="E8" s="35" t="str">
        <f t="shared" ca="1" si="2"/>
        <v/>
      </c>
      <c r="F8" s="35" t="str">
        <f t="shared" ca="1" si="3"/>
        <v/>
      </c>
      <c r="G8" s="35" t="str">
        <f t="shared" ca="1" si="4"/>
        <v/>
      </c>
      <c r="H8" s="36" t="str">
        <f t="shared" ca="1" si="5"/>
        <v/>
      </c>
      <c r="I8" s="36" t="str">
        <f t="shared" ca="1" si="6"/>
        <v/>
      </c>
      <c r="J8" s="102" t="str">
        <f t="shared" ca="1" si="35"/>
        <v>-</v>
      </c>
      <c r="K8" s="34" t="str">
        <f t="shared" ca="1" si="7"/>
        <v/>
      </c>
      <c r="L8" s="35" t="str">
        <f t="shared" ca="1" si="8"/>
        <v/>
      </c>
      <c r="M8" s="33" t="str">
        <f t="shared" ca="1" si="9"/>
        <v/>
      </c>
      <c r="N8" s="33" t="str">
        <f t="shared" ca="1" si="10"/>
        <v/>
      </c>
      <c r="O8" s="33" t="str">
        <f t="shared" ca="1" si="11"/>
        <v/>
      </c>
      <c r="P8" s="35" t="str">
        <f t="shared" ca="1" si="12"/>
        <v/>
      </c>
      <c r="Q8" s="33" t="str">
        <f t="shared" ca="1" si="13"/>
        <v/>
      </c>
      <c r="R8" s="33" t="str">
        <f t="shared" ca="1" si="14"/>
        <v/>
      </c>
      <c r="S8" s="33" t="str">
        <f t="shared" ca="1" si="15"/>
        <v/>
      </c>
      <c r="T8" s="33" t="str">
        <f t="shared" ca="1" si="16"/>
        <v/>
      </c>
      <c r="U8" s="33" t="str">
        <f t="shared" ca="1" si="17"/>
        <v/>
      </c>
      <c r="V8" s="33" t="str">
        <f t="shared" ca="1" si="18"/>
        <v/>
      </c>
      <c r="W8" s="33" t="str">
        <f t="shared" ca="1" si="19"/>
        <v/>
      </c>
      <c r="X8" s="33" t="str">
        <f t="shared" ca="1" si="20"/>
        <v/>
      </c>
      <c r="Y8" s="33" t="str">
        <f t="shared" ca="1" si="21"/>
        <v/>
      </c>
      <c r="Z8" s="33" t="str">
        <f t="shared" ca="1" si="22"/>
        <v/>
      </c>
      <c r="AA8" s="33" t="str">
        <f t="shared" ca="1" si="23"/>
        <v/>
      </c>
      <c r="AB8" s="33" t="str">
        <f t="shared" ca="1" si="24"/>
        <v/>
      </c>
      <c r="AC8" s="33" t="str">
        <f t="shared" ca="1" si="25"/>
        <v/>
      </c>
      <c r="AD8" s="33" t="str">
        <f t="shared" ca="1" si="26"/>
        <v/>
      </c>
      <c r="AE8" s="37" t="str">
        <f t="shared" ca="1" si="27"/>
        <v/>
      </c>
      <c r="AF8" s="38" t="str">
        <f t="shared" ca="1" si="28"/>
        <v/>
      </c>
      <c r="AG8" s="37" t="str">
        <f t="shared" ca="1" si="29"/>
        <v/>
      </c>
      <c r="AH8" s="38" t="str">
        <f t="shared" ca="1" si="30"/>
        <v/>
      </c>
      <c r="AI8" s="37" t="str">
        <f t="shared" ca="1" si="31"/>
        <v/>
      </c>
      <c r="AJ8" s="38" t="str">
        <f t="shared" ca="1" si="32"/>
        <v/>
      </c>
      <c r="AK8" s="38" t="str">
        <f t="shared" ca="1" si="33"/>
        <v/>
      </c>
      <c r="AL8" s="38" t="str">
        <f t="shared" ca="1" si="34"/>
        <v/>
      </c>
    </row>
    <row r="9" spans="1:54" ht="15.75" customHeight="1">
      <c r="A9" s="40" t="str">
        <f t="shared" si="36"/>
        <v>2024-04-04</v>
      </c>
      <c r="B9" s="32">
        <f t="shared" si="0"/>
        <v>5</v>
      </c>
      <c r="C9" s="33" t="str">
        <f t="shared" ca="1" si="1"/>
        <v/>
      </c>
      <c r="D9" s="34" t="str">
        <f t="array" aca="1" ref="D9" ca="1">IFERROR(INDIRECT("'" &amp; $A9 &amp; "'!C3"), "-")</f>
        <v>-</v>
      </c>
      <c r="E9" s="35" t="str">
        <f t="shared" ca="1" si="2"/>
        <v/>
      </c>
      <c r="F9" s="35" t="str">
        <f t="shared" ca="1" si="3"/>
        <v/>
      </c>
      <c r="G9" s="35" t="str">
        <f t="shared" ca="1" si="4"/>
        <v/>
      </c>
      <c r="H9" s="36" t="str">
        <f t="shared" ca="1" si="5"/>
        <v/>
      </c>
      <c r="I9" s="36" t="str">
        <f t="shared" ca="1" si="6"/>
        <v/>
      </c>
      <c r="J9" s="102" t="str">
        <f t="shared" ca="1" si="35"/>
        <v>-</v>
      </c>
      <c r="K9" s="34" t="str">
        <f t="shared" ca="1" si="7"/>
        <v/>
      </c>
      <c r="L9" s="35" t="str">
        <f t="shared" ca="1" si="8"/>
        <v/>
      </c>
      <c r="M9" s="33" t="str">
        <f t="shared" ca="1" si="9"/>
        <v/>
      </c>
      <c r="N9" s="33" t="str">
        <f t="shared" ca="1" si="10"/>
        <v/>
      </c>
      <c r="O9" s="33" t="str">
        <f t="shared" ca="1" si="11"/>
        <v/>
      </c>
      <c r="P9" s="35" t="str">
        <f t="shared" ca="1" si="12"/>
        <v/>
      </c>
      <c r="Q9" s="33" t="str">
        <f t="shared" ca="1" si="13"/>
        <v/>
      </c>
      <c r="R9" s="33" t="str">
        <f t="shared" ca="1" si="14"/>
        <v/>
      </c>
      <c r="S9" s="33" t="str">
        <f t="shared" ca="1" si="15"/>
        <v/>
      </c>
      <c r="T9" s="33" t="str">
        <f t="shared" ca="1" si="16"/>
        <v/>
      </c>
      <c r="U9" s="33" t="str">
        <f t="shared" ca="1" si="17"/>
        <v/>
      </c>
      <c r="V9" s="33" t="str">
        <f t="shared" ca="1" si="18"/>
        <v/>
      </c>
      <c r="W9" s="33" t="str">
        <f t="shared" ca="1" si="19"/>
        <v/>
      </c>
      <c r="X9" s="33" t="str">
        <f t="shared" ca="1" si="20"/>
        <v/>
      </c>
      <c r="Y9" s="33" t="str">
        <f t="shared" ca="1" si="21"/>
        <v/>
      </c>
      <c r="Z9" s="33" t="str">
        <f t="shared" ca="1" si="22"/>
        <v/>
      </c>
      <c r="AA9" s="33" t="str">
        <f t="shared" ca="1" si="23"/>
        <v/>
      </c>
      <c r="AB9" s="33" t="str">
        <f t="shared" ca="1" si="24"/>
        <v/>
      </c>
      <c r="AC9" s="33" t="str">
        <f t="shared" ca="1" si="25"/>
        <v/>
      </c>
      <c r="AD9" s="33" t="str">
        <f t="shared" ca="1" si="26"/>
        <v/>
      </c>
      <c r="AE9" s="37" t="str">
        <f t="shared" ca="1" si="27"/>
        <v/>
      </c>
      <c r="AF9" s="38" t="str">
        <f t="shared" ca="1" si="28"/>
        <v/>
      </c>
      <c r="AG9" s="37" t="str">
        <f t="shared" ca="1" si="29"/>
        <v/>
      </c>
      <c r="AH9" s="38" t="str">
        <f t="shared" ca="1" si="30"/>
        <v/>
      </c>
      <c r="AI9" s="37" t="str">
        <f t="shared" ca="1" si="31"/>
        <v/>
      </c>
      <c r="AJ9" s="38" t="str">
        <f t="shared" ca="1" si="32"/>
        <v/>
      </c>
      <c r="AK9" s="38" t="str">
        <f t="shared" ca="1" si="33"/>
        <v/>
      </c>
      <c r="AL9" s="38" t="str">
        <f t="shared" ca="1" si="34"/>
        <v/>
      </c>
    </row>
    <row r="10" spans="1:54" ht="15.75" customHeight="1">
      <c r="A10" s="40" t="str">
        <f t="shared" si="36"/>
        <v>2024-04-05</v>
      </c>
      <c r="B10" s="32">
        <f t="shared" si="0"/>
        <v>6</v>
      </c>
      <c r="C10" s="33" t="str">
        <f t="shared" ca="1" si="1"/>
        <v/>
      </c>
      <c r="D10" s="34" t="str">
        <f t="array" aca="1" ref="D10" ca="1">IFERROR(INDIRECT("'" &amp; $A10 &amp; "'!C3"), "-")</f>
        <v>-</v>
      </c>
      <c r="E10" s="35" t="str">
        <f t="shared" ca="1" si="2"/>
        <v/>
      </c>
      <c r="F10" s="35" t="str">
        <f t="shared" ca="1" si="3"/>
        <v/>
      </c>
      <c r="G10" s="35" t="str">
        <f t="shared" ca="1" si="4"/>
        <v/>
      </c>
      <c r="H10" s="36" t="str">
        <f t="shared" ca="1" si="5"/>
        <v/>
      </c>
      <c r="I10" s="36" t="str">
        <f t="shared" ca="1" si="6"/>
        <v/>
      </c>
      <c r="J10" s="102" t="str">
        <f t="shared" ca="1" si="35"/>
        <v>-</v>
      </c>
      <c r="K10" s="34" t="str">
        <f t="shared" ca="1" si="7"/>
        <v/>
      </c>
      <c r="L10" s="35" t="str">
        <f t="shared" ca="1" si="8"/>
        <v/>
      </c>
      <c r="M10" s="33" t="str">
        <f t="shared" ca="1" si="9"/>
        <v/>
      </c>
      <c r="N10" s="33" t="str">
        <f t="shared" ca="1" si="10"/>
        <v/>
      </c>
      <c r="O10" s="33" t="str">
        <f t="shared" ca="1" si="11"/>
        <v/>
      </c>
      <c r="P10" s="35" t="str">
        <f t="shared" ca="1" si="12"/>
        <v/>
      </c>
      <c r="Q10" s="33" t="str">
        <f t="shared" ca="1" si="13"/>
        <v/>
      </c>
      <c r="R10" s="33" t="str">
        <f t="shared" ca="1" si="14"/>
        <v/>
      </c>
      <c r="S10" s="33" t="str">
        <f t="shared" ca="1" si="15"/>
        <v/>
      </c>
      <c r="T10" s="33" t="str">
        <f t="shared" ca="1" si="16"/>
        <v/>
      </c>
      <c r="U10" s="33" t="str">
        <f t="shared" ca="1" si="17"/>
        <v/>
      </c>
      <c r="V10" s="33" t="str">
        <f t="shared" ca="1" si="18"/>
        <v/>
      </c>
      <c r="W10" s="33" t="str">
        <f t="shared" ca="1" si="19"/>
        <v/>
      </c>
      <c r="X10" s="33" t="str">
        <f t="shared" ca="1" si="20"/>
        <v/>
      </c>
      <c r="Y10" s="33" t="str">
        <f t="shared" ca="1" si="21"/>
        <v/>
      </c>
      <c r="Z10" s="33" t="str">
        <f t="shared" ca="1" si="22"/>
        <v/>
      </c>
      <c r="AA10" s="33" t="str">
        <f t="shared" ca="1" si="23"/>
        <v/>
      </c>
      <c r="AB10" s="33" t="str">
        <f t="shared" ca="1" si="24"/>
        <v/>
      </c>
      <c r="AC10" s="33" t="str">
        <f t="shared" ca="1" si="25"/>
        <v/>
      </c>
      <c r="AD10" s="33" t="str">
        <f t="shared" ca="1" si="26"/>
        <v/>
      </c>
      <c r="AE10" s="37" t="str">
        <f t="shared" ca="1" si="27"/>
        <v/>
      </c>
      <c r="AF10" s="38" t="str">
        <f t="shared" ca="1" si="28"/>
        <v/>
      </c>
      <c r="AG10" s="37" t="str">
        <f t="shared" ca="1" si="29"/>
        <v/>
      </c>
      <c r="AH10" s="38" t="str">
        <f t="shared" ca="1" si="30"/>
        <v/>
      </c>
      <c r="AI10" s="37" t="str">
        <f t="shared" ca="1" si="31"/>
        <v/>
      </c>
      <c r="AJ10" s="38" t="str">
        <f t="shared" ca="1" si="32"/>
        <v/>
      </c>
      <c r="AK10" s="38" t="str">
        <f t="shared" ca="1" si="33"/>
        <v/>
      </c>
      <c r="AL10" s="38" t="str">
        <f t="shared" ca="1" si="34"/>
        <v/>
      </c>
    </row>
    <row r="11" spans="1:54" ht="15.75" customHeight="1">
      <c r="A11" s="40" t="str">
        <f t="shared" si="36"/>
        <v>2024-04-06</v>
      </c>
      <c r="B11" s="32">
        <f t="shared" si="0"/>
        <v>7</v>
      </c>
      <c r="C11" s="33" t="str">
        <f t="shared" ca="1" si="1"/>
        <v/>
      </c>
      <c r="D11" s="34" t="str">
        <f t="array" aca="1" ref="D11" ca="1">IFERROR(INDIRECT("'" &amp; $A11 &amp; "'!C3"), "-")</f>
        <v>-</v>
      </c>
      <c r="E11" s="35" t="str">
        <f t="shared" ca="1" si="2"/>
        <v/>
      </c>
      <c r="F11" s="35" t="str">
        <f t="shared" ca="1" si="3"/>
        <v/>
      </c>
      <c r="G11" s="35" t="str">
        <f t="shared" ca="1" si="4"/>
        <v/>
      </c>
      <c r="H11" s="36" t="str">
        <f t="shared" ca="1" si="5"/>
        <v/>
      </c>
      <c r="I11" s="36" t="str">
        <f t="shared" ca="1" si="6"/>
        <v/>
      </c>
      <c r="J11" s="102" t="str">
        <f ca="1">IFERROR(($I11-$H11)/1000,"-")</f>
        <v>-</v>
      </c>
      <c r="K11" s="34" t="str">
        <f t="shared" ca="1" si="7"/>
        <v/>
      </c>
      <c r="L11" s="35" t="str">
        <f t="shared" ca="1" si="8"/>
        <v/>
      </c>
      <c r="M11" s="33" t="str">
        <f t="shared" ca="1" si="9"/>
        <v/>
      </c>
      <c r="N11" s="33" t="str">
        <f t="shared" ca="1" si="10"/>
        <v/>
      </c>
      <c r="O11" s="33" t="str">
        <f t="shared" ca="1" si="11"/>
        <v/>
      </c>
      <c r="P11" s="35" t="str">
        <f t="shared" ca="1" si="12"/>
        <v/>
      </c>
      <c r="Q11" s="33" t="str">
        <f t="shared" ca="1" si="13"/>
        <v/>
      </c>
      <c r="R11" s="33" t="str">
        <f t="shared" ca="1" si="14"/>
        <v/>
      </c>
      <c r="S11" s="33" t="str">
        <f t="shared" ca="1" si="15"/>
        <v/>
      </c>
      <c r="T11" s="33" t="str">
        <f t="shared" ca="1" si="16"/>
        <v/>
      </c>
      <c r="U11" s="33" t="str">
        <f t="shared" ca="1" si="17"/>
        <v/>
      </c>
      <c r="V11" s="33" t="str">
        <f t="shared" ca="1" si="18"/>
        <v/>
      </c>
      <c r="W11" s="33" t="str">
        <f t="shared" ca="1" si="19"/>
        <v/>
      </c>
      <c r="X11" s="33" t="str">
        <f t="shared" ca="1" si="20"/>
        <v/>
      </c>
      <c r="Y11" s="33" t="str">
        <f t="shared" ca="1" si="21"/>
        <v/>
      </c>
      <c r="Z11" s="33" t="str">
        <f t="shared" ca="1" si="22"/>
        <v/>
      </c>
      <c r="AA11" s="33" t="str">
        <f t="shared" ca="1" si="23"/>
        <v/>
      </c>
      <c r="AB11" s="33" t="str">
        <f t="shared" ca="1" si="24"/>
        <v/>
      </c>
      <c r="AC11" s="33" t="str">
        <f t="shared" ca="1" si="25"/>
        <v/>
      </c>
      <c r="AD11" s="33" t="str">
        <f t="shared" ca="1" si="26"/>
        <v/>
      </c>
      <c r="AE11" s="37" t="str">
        <f t="shared" ca="1" si="27"/>
        <v/>
      </c>
      <c r="AF11" s="38" t="str">
        <f t="shared" ca="1" si="28"/>
        <v/>
      </c>
      <c r="AG11" s="37" t="str">
        <f t="shared" ca="1" si="29"/>
        <v/>
      </c>
      <c r="AH11" s="38" t="str">
        <f t="shared" ca="1" si="30"/>
        <v/>
      </c>
      <c r="AI11" s="37" t="str">
        <f t="shared" ca="1" si="31"/>
        <v/>
      </c>
      <c r="AJ11" s="38" t="str">
        <f t="shared" ca="1" si="32"/>
        <v/>
      </c>
      <c r="AK11" s="38" t="str">
        <f t="shared" ca="1" si="33"/>
        <v/>
      </c>
      <c r="AL11" s="38" t="str">
        <f t="shared" ca="1" si="34"/>
        <v/>
      </c>
    </row>
    <row r="12" spans="1:54" ht="15.75" customHeight="1">
      <c r="A12" s="40" t="str">
        <f t="shared" si="36"/>
        <v>2024-04-07</v>
      </c>
      <c r="B12" s="32">
        <f t="shared" si="0"/>
        <v>1</v>
      </c>
      <c r="C12" s="33" t="str">
        <f t="shared" ca="1" si="1"/>
        <v/>
      </c>
      <c r="D12" s="34" t="str">
        <f t="array" aca="1" ref="D12" ca="1">IFERROR(INDIRECT("'" &amp; $A12 &amp; "'!C3"), "-")</f>
        <v>-</v>
      </c>
      <c r="E12" s="35" t="str">
        <f t="shared" ca="1" si="2"/>
        <v/>
      </c>
      <c r="F12" s="35" t="str">
        <f t="shared" ca="1" si="3"/>
        <v/>
      </c>
      <c r="G12" s="35" t="str">
        <f t="shared" ca="1" si="4"/>
        <v/>
      </c>
      <c r="H12" s="36" t="str">
        <f t="shared" ca="1" si="5"/>
        <v/>
      </c>
      <c r="I12" s="36" t="str">
        <f t="shared" ca="1" si="6"/>
        <v/>
      </c>
      <c r="J12" s="102" t="str">
        <f t="shared" ca="1" si="35"/>
        <v>-</v>
      </c>
      <c r="K12" s="34" t="str">
        <f t="shared" ca="1" si="7"/>
        <v/>
      </c>
      <c r="L12" s="35" t="str">
        <f t="shared" ca="1" si="8"/>
        <v/>
      </c>
      <c r="M12" s="33" t="str">
        <f t="shared" ca="1" si="9"/>
        <v/>
      </c>
      <c r="N12" s="33" t="str">
        <f t="shared" ca="1" si="10"/>
        <v/>
      </c>
      <c r="O12" s="33" t="str">
        <f t="shared" ca="1" si="11"/>
        <v/>
      </c>
      <c r="P12" s="35" t="str">
        <f t="shared" ca="1" si="12"/>
        <v/>
      </c>
      <c r="Q12" s="33" t="str">
        <f t="shared" ca="1" si="13"/>
        <v/>
      </c>
      <c r="R12" s="33" t="str">
        <f t="shared" ca="1" si="14"/>
        <v/>
      </c>
      <c r="S12" s="33" t="str">
        <f t="shared" ca="1" si="15"/>
        <v/>
      </c>
      <c r="T12" s="33" t="str">
        <f t="shared" ca="1" si="16"/>
        <v/>
      </c>
      <c r="U12" s="33" t="str">
        <f t="shared" ca="1" si="17"/>
        <v/>
      </c>
      <c r="V12" s="33" t="str">
        <f t="shared" ca="1" si="18"/>
        <v/>
      </c>
      <c r="W12" s="33" t="str">
        <f t="shared" ca="1" si="19"/>
        <v/>
      </c>
      <c r="X12" s="33" t="str">
        <f t="shared" ca="1" si="20"/>
        <v/>
      </c>
      <c r="Y12" s="33" t="str">
        <f t="shared" ca="1" si="21"/>
        <v/>
      </c>
      <c r="Z12" s="33" t="str">
        <f t="shared" ca="1" si="22"/>
        <v/>
      </c>
      <c r="AA12" s="33" t="str">
        <f t="shared" ca="1" si="23"/>
        <v/>
      </c>
      <c r="AB12" s="33" t="str">
        <f t="shared" ca="1" si="24"/>
        <v/>
      </c>
      <c r="AC12" s="33" t="str">
        <f t="shared" ca="1" si="25"/>
        <v/>
      </c>
      <c r="AD12" s="33" t="str">
        <f t="shared" ca="1" si="26"/>
        <v/>
      </c>
      <c r="AE12" s="37" t="str">
        <f t="shared" ca="1" si="27"/>
        <v/>
      </c>
      <c r="AF12" s="38" t="str">
        <f t="shared" ca="1" si="28"/>
        <v/>
      </c>
      <c r="AG12" s="37" t="str">
        <f t="shared" ca="1" si="29"/>
        <v/>
      </c>
      <c r="AH12" s="38" t="str">
        <f t="shared" ca="1" si="30"/>
        <v/>
      </c>
      <c r="AI12" s="37" t="str">
        <f t="shared" ca="1" si="31"/>
        <v/>
      </c>
      <c r="AJ12" s="38" t="str">
        <f t="shared" ca="1" si="32"/>
        <v/>
      </c>
      <c r="AK12" s="38" t="str">
        <f t="shared" ca="1" si="33"/>
        <v/>
      </c>
      <c r="AL12" s="38" t="str">
        <f t="shared" ca="1" si="34"/>
        <v/>
      </c>
    </row>
    <row r="13" spans="1:54" ht="15.75" customHeight="1">
      <c r="A13" s="40" t="str">
        <f t="shared" si="36"/>
        <v>2024-04-08</v>
      </c>
      <c r="B13" s="32">
        <f t="shared" si="0"/>
        <v>2</v>
      </c>
      <c r="C13" s="33" t="str">
        <f t="shared" ca="1" si="1"/>
        <v/>
      </c>
      <c r="D13" s="34" t="str">
        <f t="array" aca="1" ref="D13" ca="1">IFERROR(INDIRECT("'" &amp; $A13 &amp; "'!C3"), "-")</f>
        <v>-</v>
      </c>
      <c r="E13" s="35" t="str">
        <f t="shared" ca="1" si="2"/>
        <v/>
      </c>
      <c r="F13" s="35" t="str">
        <f t="shared" ca="1" si="3"/>
        <v/>
      </c>
      <c r="G13" s="35" t="str">
        <f t="shared" ca="1" si="4"/>
        <v/>
      </c>
      <c r="H13" s="36" t="str">
        <f t="shared" ca="1" si="5"/>
        <v/>
      </c>
      <c r="I13" s="36" t="str">
        <f t="shared" ca="1" si="6"/>
        <v/>
      </c>
      <c r="J13" s="102" t="str">
        <f t="shared" ca="1" si="35"/>
        <v>-</v>
      </c>
      <c r="K13" s="34" t="str">
        <f t="shared" ca="1" si="7"/>
        <v/>
      </c>
      <c r="L13" s="35" t="str">
        <f t="shared" ca="1" si="8"/>
        <v/>
      </c>
      <c r="M13" s="33" t="str">
        <f t="shared" ca="1" si="9"/>
        <v/>
      </c>
      <c r="N13" s="33" t="str">
        <f t="shared" ca="1" si="10"/>
        <v/>
      </c>
      <c r="O13" s="33" t="str">
        <f t="shared" ca="1" si="11"/>
        <v/>
      </c>
      <c r="P13" s="35" t="str">
        <f t="shared" ca="1" si="12"/>
        <v/>
      </c>
      <c r="Q13" s="33" t="str">
        <f t="shared" ca="1" si="13"/>
        <v/>
      </c>
      <c r="R13" s="33" t="str">
        <f t="shared" ca="1" si="14"/>
        <v/>
      </c>
      <c r="S13" s="33" t="str">
        <f t="shared" ca="1" si="15"/>
        <v/>
      </c>
      <c r="T13" s="33" t="str">
        <f t="shared" ca="1" si="16"/>
        <v/>
      </c>
      <c r="U13" s="33" t="str">
        <f t="shared" ca="1" si="17"/>
        <v/>
      </c>
      <c r="V13" s="33" t="str">
        <f t="shared" ca="1" si="18"/>
        <v/>
      </c>
      <c r="W13" s="33" t="str">
        <f t="shared" ca="1" si="19"/>
        <v/>
      </c>
      <c r="X13" s="33" t="str">
        <f t="shared" ca="1" si="20"/>
        <v/>
      </c>
      <c r="Y13" s="33" t="str">
        <f t="shared" ca="1" si="21"/>
        <v/>
      </c>
      <c r="Z13" s="33" t="str">
        <f t="shared" ca="1" si="22"/>
        <v/>
      </c>
      <c r="AA13" s="33" t="str">
        <f t="shared" ca="1" si="23"/>
        <v/>
      </c>
      <c r="AB13" s="33" t="str">
        <f t="shared" ca="1" si="24"/>
        <v/>
      </c>
      <c r="AC13" s="33" t="str">
        <f t="shared" ca="1" si="25"/>
        <v/>
      </c>
      <c r="AD13" s="33" t="str">
        <f t="shared" ca="1" si="26"/>
        <v/>
      </c>
      <c r="AE13" s="37" t="str">
        <f t="shared" ca="1" si="27"/>
        <v/>
      </c>
      <c r="AF13" s="38" t="str">
        <f t="shared" ca="1" si="28"/>
        <v/>
      </c>
      <c r="AG13" s="37" t="str">
        <f t="shared" ca="1" si="29"/>
        <v/>
      </c>
      <c r="AH13" s="38" t="str">
        <f t="shared" ca="1" si="30"/>
        <v/>
      </c>
      <c r="AI13" s="37" t="str">
        <f t="shared" ca="1" si="31"/>
        <v/>
      </c>
      <c r="AJ13" s="38" t="str">
        <f t="shared" ca="1" si="32"/>
        <v/>
      </c>
      <c r="AK13" s="38" t="str">
        <f t="shared" ca="1" si="33"/>
        <v/>
      </c>
      <c r="AL13" s="38" t="str">
        <f t="shared" ca="1" si="34"/>
        <v/>
      </c>
    </row>
    <row r="14" spans="1:54" ht="15.75" customHeight="1">
      <c r="A14" s="40" t="str">
        <f t="shared" si="36"/>
        <v>2024-04-09</v>
      </c>
      <c r="B14" s="32">
        <f t="shared" si="0"/>
        <v>3</v>
      </c>
      <c r="C14" s="33" t="str">
        <f t="shared" ca="1" si="1"/>
        <v/>
      </c>
      <c r="D14" s="34" t="str">
        <f t="array" aca="1" ref="D14" ca="1">IFERROR(INDIRECT("'" &amp; $A14 &amp; "'!C3"), "-")</f>
        <v>-</v>
      </c>
      <c r="E14" s="35" t="str">
        <f t="shared" ca="1" si="2"/>
        <v/>
      </c>
      <c r="F14" s="35" t="str">
        <f t="shared" ca="1" si="3"/>
        <v/>
      </c>
      <c r="G14" s="35" t="str">
        <f t="shared" ca="1" si="4"/>
        <v/>
      </c>
      <c r="H14" s="36" t="str">
        <f t="shared" ca="1" si="5"/>
        <v/>
      </c>
      <c r="I14" s="36" t="str">
        <f t="shared" ca="1" si="6"/>
        <v/>
      </c>
      <c r="J14" s="102" t="str">
        <f t="shared" ca="1" si="35"/>
        <v>-</v>
      </c>
      <c r="K14" s="34" t="str">
        <f t="shared" ca="1" si="7"/>
        <v/>
      </c>
      <c r="L14" s="35" t="str">
        <f t="shared" ca="1" si="8"/>
        <v/>
      </c>
      <c r="M14" s="33" t="str">
        <f t="shared" ca="1" si="9"/>
        <v/>
      </c>
      <c r="N14" s="33" t="str">
        <f t="shared" ca="1" si="10"/>
        <v/>
      </c>
      <c r="O14" s="33" t="str">
        <f t="shared" ca="1" si="11"/>
        <v/>
      </c>
      <c r="P14" s="35" t="str">
        <f t="shared" ca="1" si="12"/>
        <v/>
      </c>
      <c r="Q14" s="33" t="str">
        <f t="shared" ca="1" si="13"/>
        <v/>
      </c>
      <c r="R14" s="33" t="str">
        <f t="shared" ca="1" si="14"/>
        <v/>
      </c>
      <c r="S14" s="33" t="str">
        <f t="shared" ca="1" si="15"/>
        <v/>
      </c>
      <c r="T14" s="33" t="str">
        <f t="shared" ca="1" si="16"/>
        <v/>
      </c>
      <c r="U14" s="33" t="str">
        <f t="shared" ca="1" si="17"/>
        <v/>
      </c>
      <c r="V14" s="33" t="str">
        <f t="shared" ca="1" si="18"/>
        <v/>
      </c>
      <c r="W14" s="33" t="str">
        <f t="shared" ca="1" si="19"/>
        <v/>
      </c>
      <c r="X14" s="33" t="str">
        <f t="shared" ca="1" si="20"/>
        <v/>
      </c>
      <c r="Y14" s="33" t="str">
        <f t="shared" ca="1" si="21"/>
        <v/>
      </c>
      <c r="Z14" s="33" t="str">
        <f t="shared" ca="1" si="22"/>
        <v/>
      </c>
      <c r="AA14" s="33" t="str">
        <f t="shared" ca="1" si="23"/>
        <v/>
      </c>
      <c r="AB14" s="33" t="str">
        <f t="shared" ca="1" si="24"/>
        <v/>
      </c>
      <c r="AC14" s="33" t="str">
        <f t="shared" ca="1" si="25"/>
        <v/>
      </c>
      <c r="AD14" s="33" t="str">
        <f t="shared" ca="1" si="26"/>
        <v/>
      </c>
      <c r="AE14" s="37" t="str">
        <f t="shared" ca="1" si="27"/>
        <v/>
      </c>
      <c r="AF14" s="38" t="str">
        <f t="shared" ca="1" si="28"/>
        <v/>
      </c>
      <c r="AG14" s="37" t="str">
        <f t="shared" ca="1" si="29"/>
        <v/>
      </c>
      <c r="AH14" s="38" t="str">
        <f t="shared" ca="1" si="30"/>
        <v/>
      </c>
      <c r="AI14" s="37" t="str">
        <f t="shared" ca="1" si="31"/>
        <v/>
      </c>
      <c r="AJ14" s="38" t="str">
        <f t="shared" ca="1" si="32"/>
        <v/>
      </c>
      <c r="AK14" s="38" t="str">
        <f t="shared" ca="1" si="33"/>
        <v/>
      </c>
      <c r="AL14" s="38" t="str">
        <f t="shared" ca="1" si="34"/>
        <v/>
      </c>
    </row>
    <row r="15" spans="1:54" ht="15.75" customHeight="1">
      <c r="A15" s="40" t="str">
        <f t="shared" si="36"/>
        <v>2024-04-10</v>
      </c>
      <c r="B15" s="32">
        <f t="shared" si="0"/>
        <v>4</v>
      </c>
      <c r="C15" s="33" t="str">
        <f t="shared" ca="1" si="1"/>
        <v/>
      </c>
      <c r="D15" s="34" t="str">
        <f t="array" aca="1" ref="D15" ca="1">IFERROR(INDIRECT("'" &amp; $A15 &amp; "'!C3"), "-")</f>
        <v>-</v>
      </c>
      <c r="E15" s="35" t="str">
        <f t="shared" ca="1" si="2"/>
        <v/>
      </c>
      <c r="F15" s="35" t="str">
        <f t="shared" ca="1" si="3"/>
        <v/>
      </c>
      <c r="G15" s="35" t="str">
        <f t="shared" ca="1" si="4"/>
        <v/>
      </c>
      <c r="H15" s="36" t="str">
        <f t="shared" ca="1" si="5"/>
        <v/>
      </c>
      <c r="I15" s="36" t="str">
        <f t="shared" ca="1" si="6"/>
        <v/>
      </c>
      <c r="J15" s="102" t="str">
        <f t="shared" ca="1" si="35"/>
        <v>-</v>
      </c>
      <c r="K15" s="34" t="str">
        <f t="shared" ca="1" si="7"/>
        <v/>
      </c>
      <c r="L15" s="35" t="str">
        <f t="shared" ca="1" si="8"/>
        <v/>
      </c>
      <c r="M15" s="33" t="str">
        <f t="shared" ca="1" si="9"/>
        <v/>
      </c>
      <c r="N15" s="33" t="str">
        <f t="shared" ca="1" si="10"/>
        <v/>
      </c>
      <c r="O15" s="33" t="str">
        <f t="shared" ca="1" si="11"/>
        <v/>
      </c>
      <c r="P15" s="35" t="str">
        <f t="shared" ca="1" si="12"/>
        <v/>
      </c>
      <c r="Q15" s="33" t="str">
        <f t="shared" ca="1" si="13"/>
        <v/>
      </c>
      <c r="R15" s="33" t="str">
        <f t="shared" ca="1" si="14"/>
        <v/>
      </c>
      <c r="S15" s="33" t="str">
        <f t="shared" ca="1" si="15"/>
        <v/>
      </c>
      <c r="T15" s="33" t="str">
        <f t="shared" ca="1" si="16"/>
        <v/>
      </c>
      <c r="U15" s="33" t="str">
        <f t="shared" ca="1" si="17"/>
        <v/>
      </c>
      <c r="V15" s="33" t="str">
        <f t="shared" ca="1" si="18"/>
        <v/>
      </c>
      <c r="W15" s="33" t="str">
        <f t="shared" ca="1" si="19"/>
        <v/>
      </c>
      <c r="X15" s="33" t="str">
        <f t="shared" ca="1" si="20"/>
        <v/>
      </c>
      <c r="Y15" s="33" t="str">
        <f t="shared" ca="1" si="21"/>
        <v/>
      </c>
      <c r="Z15" s="33" t="str">
        <f t="shared" ca="1" si="22"/>
        <v/>
      </c>
      <c r="AA15" s="33" t="str">
        <f t="shared" ca="1" si="23"/>
        <v/>
      </c>
      <c r="AB15" s="33" t="str">
        <f t="shared" ca="1" si="24"/>
        <v/>
      </c>
      <c r="AC15" s="33" t="str">
        <f t="shared" ca="1" si="25"/>
        <v/>
      </c>
      <c r="AD15" s="33" t="str">
        <f t="shared" ca="1" si="26"/>
        <v/>
      </c>
      <c r="AE15" s="37" t="str">
        <f t="shared" ca="1" si="27"/>
        <v/>
      </c>
      <c r="AF15" s="38" t="str">
        <f t="shared" ca="1" si="28"/>
        <v/>
      </c>
      <c r="AG15" s="37" t="str">
        <f t="shared" ca="1" si="29"/>
        <v/>
      </c>
      <c r="AH15" s="38" t="str">
        <f t="shared" ca="1" si="30"/>
        <v/>
      </c>
      <c r="AI15" s="37" t="str">
        <f t="shared" ca="1" si="31"/>
        <v/>
      </c>
      <c r="AJ15" s="38" t="str">
        <f t="shared" ca="1" si="32"/>
        <v/>
      </c>
      <c r="AK15" s="38" t="str">
        <f t="shared" ca="1" si="33"/>
        <v/>
      </c>
      <c r="AL15" s="38" t="str">
        <f t="shared" ca="1" si="34"/>
        <v/>
      </c>
    </row>
    <row r="16" spans="1:54" ht="15.75" customHeight="1">
      <c r="A16" s="40" t="str">
        <f t="shared" si="36"/>
        <v>2024-04-11</v>
      </c>
      <c r="B16" s="32">
        <f t="shared" si="0"/>
        <v>5</v>
      </c>
      <c r="C16" s="33" t="str">
        <f t="shared" ca="1" si="1"/>
        <v/>
      </c>
      <c r="D16" s="34" t="str">
        <f t="array" aca="1" ref="D16" ca="1">IFERROR(INDIRECT("'" &amp; $A16 &amp; "'!C3"), "-")</f>
        <v>-</v>
      </c>
      <c r="E16" s="35" t="str">
        <f t="shared" ca="1" si="2"/>
        <v/>
      </c>
      <c r="F16" s="35" t="str">
        <f t="shared" ca="1" si="3"/>
        <v/>
      </c>
      <c r="G16" s="35" t="str">
        <f t="shared" ca="1" si="4"/>
        <v/>
      </c>
      <c r="H16" s="36" t="str">
        <f t="shared" ca="1" si="5"/>
        <v/>
      </c>
      <c r="I16" s="36" t="str">
        <f t="shared" ca="1" si="6"/>
        <v/>
      </c>
      <c r="J16" s="102" t="str">
        <f t="shared" ca="1" si="35"/>
        <v>-</v>
      </c>
      <c r="K16" s="34" t="str">
        <f t="shared" ca="1" si="7"/>
        <v/>
      </c>
      <c r="L16" s="35" t="str">
        <f t="shared" ca="1" si="8"/>
        <v/>
      </c>
      <c r="M16" s="33" t="str">
        <f t="shared" ca="1" si="9"/>
        <v/>
      </c>
      <c r="N16" s="33" t="str">
        <f t="shared" ca="1" si="10"/>
        <v/>
      </c>
      <c r="O16" s="33" t="str">
        <f t="shared" ca="1" si="11"/>
        <v/>
      </c>
      <c r="P16" s="35" t="str">
        <f t="shared" ca="1" si="12"/>
        <v/>
      </c>
      <c r="Q16" s="33" t="str">
        <f t="shared" ca="1" si="13"/>
        <v/>
      </c>
      <c r="R16" s="33" t="str">
        <f t="shared" ca="1" si="14"/>
        <v/>
      </c>
      <c r="S16" s="33" t="str">
        <f t="shared" ca="1" si="15"/>
        <v/>
      </c>
      <c r="T16" s="33" t="str">
        <f t="shared" ca="1" si="16"/>
        <v/>
      </c>
      <c r="U16" s="33" t="str">
        <f t="shared" ca="1" si="17"/>
        <v/>
      </c>
      <c r="V16" s="33" t="str">
        <f t="shared" ca="1" si="18"/>
        <v/>
      </c>
      <c r="W16" s="33" t="str">
        <f t="shared" ca="1" si="19"/>
        <v/>
      </c>
      <c r="X16" s="33" t="str">
        <f t="shared" ca="1" si="20"/>
        <v/>
      </c>
      <c r="Y16" s="33" t="str">
        <f t="shared" ca="1" si="21"/>
        <v/>
      </c>
      <c r="Z16" s="33" t="str">
        <f t="shared" ca="1" si="22"/>
        <v/>
      </c>
      <c r="AA16" s="33" t="str">
        <f t="shared" ca="1" si="23"/>
        <v/>
      </c>
      <c r="AB16" s="33" t="str">
        <f t="shared" ca="1" si="24"/>
        <v/>
      </c>
      <c r="AC16" s="33" t="str">
        <f t="shared" ca="1" si="25"/>
        <v/>
      </c>
      <c r="AD16" s="33" t="str">
        <f t="shared" ca="1" si="26"/>
        <v/>
      </c>
      <c r="AE16" s="37" t="str">
        <f t="shared" ca="1" si="27"/>
        <v/>
      </c>
      <c r="AF16" s="38" t="str">
        <f t="shared" ca="1" si="28"/>
        <v/>
      </c>
      <c r="AG16" s="37" t="str">
        <f t="shared" ca="1" si="29"/>
        <v/>
      </c>
      <c r="AH16" s="38" t="str">
        <f t="shared" ca="1" si="30"/>
        <v/>
      </c>
      <c r="AI16" s="37" t="str">
        <f t="shared" ca="1" si="31"/>
        <v/>
      </c>
      <c r="AJ16" s="38" t="str">
        <f t="shared" ca="1" si="32"/>
        <v/>
      </c>
      <c r="AK16" s="38" t="str">
        <f t="shared" ca="1" si="33"/>
        <v/>
      </c>
      <c r="AL16" s="38" t="str">
        <f t="shared" ca="1" si="34"/>
        <v/>
      </c>
    </row>
    <row r="17" spans="1:38" ht="15.75" customHeight="1">
      <c r="A17" s="40" t="str">
        <f t="shared" si="36"/>
        <v>2024-04-12</v>
      </c>
      <c r="B17" s="32">
        <f t="shared" si="0"/>
        <v>6</v>
      </c>
      <c r="C17" s="33" t="str">
        <f t="shared" ca="1" si="1"/>
        <v/>
      </c>
      <c r="D17" s="34" t="str">
        <f t="array" aca="1" ref="D17" ca="1">IFERROR(INDIRECT("'" &amp; $A17 &amp; "'!C3"), "-")</f>
        <v>-</v>
      </c>
      <c r="E17" s="35" t="str">
        <f t="shared" ca="1" si="2"/>
        <v/>
      </c>
      <c r="F17" s="35" t="str">
        <f t="shared" ca="1" si="3"/>
        <v/>
      </c>
      <c r="G17" s="35" t="str">
        <f t="shared" ca="1" si="4"/>
        <v/>
      </c>
      <c r="H17" s="36" t="str">
        <f t="shared" ca="1" si="5"/>
        <v/>
      </c>
      <c r="I17" s="36" t="str">
        <f t="shared" ca="1" si="6"/>
        <v/>
      </c>
      <c r="J17" s="102" t="str">
        <f t="shared" ca="1" si="35"/>
        <v>-</v>
      </c>
      <c r="K17" s="34" t="str">
        <f t="shared" ca="1" si="7"/>
        <v/>
      </c>
      <c r="L17" s="35" t="str">
        <f t="shared" ca="1" si="8"/>
        <v/>
      </c>
      <c r="M17" s="33" t="str">
        <f t="shared" ca="1" si="9"/>
        <v/>
      </c>
      <c r="N17" s="33" t="str">
        <f t="shared" ca="1" si="10"/>
        <v/>
      </c>
      <c r="O17" s="33" t="str">
        <f t="shared" ca="1" si="11"/>
        <v/>
      </c>
      <c r="P17" s="35" t="str">
        <f t="shared" ca="1" si="12"/>
        <v/>
      </c>
      <c r="Q17" s="33" t="str">
        <f t="shared" ca="1" si="13"/>
        <v/>
      </c>
      <c r="R17" s="33" t="str">
        <f t="shared" ca="1" si="14"/>
        <v/>
      </c>
      <c r="S17" s="33" t="str">
        <f t="shared" ca="1" si="15"/>
        <v/>
      </c>
      <c r="T17" s="33" t="str">
        <f t="shared" ca="1" si="16"/>
        <v/>
      </c>
      <c r="U17" s="33" t="str">
        <f t="shared" ca="1" si="17"/>
        <v/>
      </c>
      <c r="V17" s="33" t="str">
        <f t="shared" ca="1" si="18"/>
        <v/>
      </c>
      <c r="W17" s="33" t="str">
        <f t="shared" ca="1" si="19"/>
        <v/>
      </c>
      <c r="X17" s="33" t="str">
        <f t="shared" ca="1" si="20"/>
        <v/>
      </c>
      <c r="Y17" s="33" t="str">
        <f t="shared" ca="1" si="21"/>
        <v/>
      </c>
      <c r="Z17" s="33" t="str">
        <f t="shared" ca="1" si="22"/>
        <v/>
      </c>
      <c r="AA17" s="33" t="str">
        <f t="shared" ca="1" si="23"/>
        <v/>
      </c>
      <c r="AB17" s="33" t="str">
        <f t="shared" ca="1" si="24"/>
        <v/>
      </c>
      <c r="AC17" s="33" t="str">
        <f t="shared" ca="1" si="25"/>
        <v/>
      </c>
      <c r="AD17" s="33" t="str">
        <f t="shared" ca="1" si="26"/>
        <v/>
      </c>
      <c r="AE17" s="37" t="str">
        <f t="shared" ca="1" si="27"/>
        <v/>
      </c>
      <c r="AF17" s="38" t="str">
        <f t="shared" ca="1" si="28"/>
        <v/>
      </c>
      <c r="AG17" s="37" t="str">
        <f t="shared" ca="1" si="29"/>
        <v/>
      </c>
      <c r="AH17" s="38" t="str">
        <f t="shared" ca="1" si="30"/>
        <v/>
      </c>
      <c r="AI17" s="37" t="str">
        <f t="shared" ca="1" si="31"/>
        <v/>
      </c>
      <c r="AJ17" s="38" t="str">
        <f t="shared" ca="1" si="32"/>
        <v/>
      </c>
      <c r="AK17" s="38" t="str">
        <f t="shared" ca="1" si="33"/>
        <v/>
      </c>
      <c r="AL17" s="38" t="str">
        <f t="shared" ca="1" si="34"/>
        <v/>
      </c>
    </row>
    <row r="18" spans="1:38" ht="15.75" customHeight="1">
      <c r="A18" s="40" t="str">
        <f t="shared" si="36"/>
        <v>2024-04-13</v>
      </c>
      <c r="B18" s="32">
        <f t="shared" si="0"/>
        <v>7</v>
      </c>
      <c r="C18" s="33" t="str">
        <f t="shared" ca="1" si="1"/>
        <v/>
      </c>
      <c r="D18" s="34" t="str">
        <f t="array" aca="1" ref="D18" ca="1">IFERROR(INDIRECT("'" &amp; $A18 &amp; "'!C3"), "-")</f>
        <v>-</v>
      </c>
      <c r="E18" s="35" t="str">
        <f t="shared" ca="1" si="2"/>
        <v/>
      </c>
      <c r="F18" s="35" t="str">
        <f t="shared" ca="1" si="3"/>
        <v/>
      </c>
      <c r="G18" s="35" t="str">
        <f t="shared" ca="1" si="4"/>
        <v/>
      </c>
      <c r="H18" s="36" t="str">
        <f t="shared" ca="1" si="5"/>
        <v/>
      </c>
      <c r="I18" s="36" t="str">
        <f t="shared" ca="1" si="6"/>
        <v/>
      </c>
      <c r="J18" s="102" t="str">
        <f t="shared" ca="1" si="35"/>
        <v>-</v>
      </c>
      <c r="K18" s="34" t="str">
        <f t="shared" ca="1" si="7"/>
        <v/>
      </c>
      <c r="L18" s="35" t="str">
        <f t="shared" ca="1" si="8"/>
        <v/>
      </c>
      <c r="M18" s="33" t="str">
        <f t="shared" ca="1" si="9"/>
        <v/>
      </c>
      <c r="N18" s="33" t="str">
        <f t="shared" ca="1" si="10"/>
        <v/>
      </c>
      <c r="O18" s="33" t="str">
        <f t="shared" ca="1" si="11"/>
        <v/>
      </c>
      <c r="P18" s="35" t="str">
        <f t="shared" ca="1" si="12"/>
        <v/>
      </c>
      <c r="Q18" s="33" t="str">
        <f t="shared" ca="1" si="13"/>
        <v/>
      </c>
      <c r="R18" s="33" t="str">
        <f t="shared" ca="1" si="14"/>
        <v/>
      </c>
      <c r="S18" s="33" t="str">
        <f t="shared" ca="1" si="15"/>
        <v/>
      </c>
      <c r="T18" s="33" t="str">
        <f t="shared" ca="1" si="16"/>
        <v/>
      </c>
      <c r="U18" s="33" t="str">
        <f t="shared" ca="1" si="17"/>
        <v/>
      </c>
      <c r="V18" s="33" t="str">
        <f t="shared" ca="1" si="18"/>
        <v/>
      </c>
      <c r="W18" s="33" t="str">
        <f t="shared" ca="1" si="19"/>
        <v/>
      </c>
      <c r="X18" s="33" t="str">
        <f t="shared" ca="1" si="20"/>
        <v/>
      </c>
      <c r="Y18" s="33" t="str">
        <f t="shared" ca="1" si="21"/>
        <v/>
      </c>
      <c r="Z18" s="33" t="str">
        <f t="shared" ca="1" si="22"/>
        <v/>
      </c>
      <c r="AA18" s="33" t="str">
        <f t="shared" ca="1" si="23"/>
        <v/>
      </c>
      <c r="AB18" s="33" t="str">
        <f t="shared" ca="1" si="24"/>
        <v/>
      </c>
      <c r="AC18" s="33" t="str">
        <f t="shared" ca="1" si="25"/>
        <v/>
      </c>
      <c r="AD18" s="33" t="str">
        <f t="shared" ca="1" si="26"/>
        <v/>
      </c>
      <c r="AE18" s="37" t="str">
        <f t="shared" ca="1" si="27"/>
        <v/>
      </c>
      <c r="AF18" s="38" t="str">
        <f t="shared" ca="1" si="28"/>
        <v/>
      </c>
      <c r="AG18" s="37" t="str">
        <f t="shared" ca="1" si="29"/>
        <v/>
      </c>
      <c r="AH18" s="38" t="str">
        <f t="shared" ca="1" si="30"/>
        <v/>
      </c>
      <c r="AI18" s="37" t="str">
        <f t="shared" ca="1" si="31"/>
        <v/>
      </c>
      <c r="AJ18" s="38" t="str">
        <f t="shared" ca="1" si="32"/>
        <v/>
      </c>
      <c r="AK18" s="38" t="str">
        <f t="shared" ca="1" si="33"/>
        <v/>
      </c>
      <c r="AL18" s="38" t="str">
        <f t="shared" ca="1" si="34"/>
        <v/>
      </c>
    </row>
    <row r="19" spans="1:38" ht="15.75" customHeight="1">
      <c r="A19" s="40" t="str">
        <f t="shared" si="36"/>
        <v>2024-04-14</v>
      </c>
      <c r="B19" s="32">
        <f t="shared" si="0"/>
        <v>1</v>
      </c>
      <c r="C19" s="33" t="str">
        <f t="shared" ca="1" si="1"/>
        <v/>
      </c>
      <c r="D19" s="34" t="str">
        <f t="array" aca="1" ref="D19" ca="1">IFERROR(INDIRECT("'" &amp; $A19 &amp; "'!C3"), "-")</f>
        <v>-</v>
      </c>
      <c r="E19" s="35" t="str">
        <f t="shared" ca="1" si="2"/>
        <v/>
      </c>
      <c r="F19" s="35" t="str">
        <f t="shared" ca="1" si="3"/>
        <v/>
      </c>
      <c r="G19" s="35" t="str">
        <f t="shared" ca="1" si="4"/>
        <v/>
      </c>
      <c r="H19" s="36" t="str">
        <f t="shared" ca="1" si="5"/>
        <v/>
      </c>
      <c r="I19" s="36" t="str">
        <f t="shared" ca="1" si="6"/>
        <v/>
      </c>
      <c r="J19" s="102" t="str">
        <f t="shared" ca="1" si="35"/>
        <v>-</v>
      </c>
      <c r="K19" s="34" t="str">
        <f t="shared" ca="1" si="7"/>
        <v/>
      </c>
      <c r="L19" s="35" t="str">
        <f t="shared" ca="1" si="8"/>
        <v/>
      </c>
      <c r="M19" s="33" t="str">
        <f t="shared" ca="1" si="9"/>
        <v/>
      </c>
      <c r="N19" s="33" t="str">
        <f t="shared" ca="1" si="10"/>
        <v/>
      </c>
      <c r="O19" s="33" t="str">
        <f t="shared" ca="1" si="11"/>
        <v/>
      </c>
      <c r="P19" s="35" t="str">
        <f t="shared" ca="1" si="12"/>
        <v/>
      </c>
      <c r="Q19" s="33" t="str">
        <f t="shared" ca="1" si="13"/>
        <v/>
      </c>
      <c r="R19" s="33" t="str">
        <f t="shared" ca="1" si="14"/>
        <v/>
      </c>
      <c r="S19" s="33" t="str">
        <f t="shared" ca="1" si="15"/>
        <v/>
      </c>
      <c r="T19" s="33" t="str">
        <f t="shared" ca="1" si="16"/>
        <v/>
      </c>
      <c r="U19" s="33" t="str">
        <f t="shared" ca="1" si="17"/>
        <v/>
      </c>
      <c r="V19" s="33" t="str">
        <f t="shared" ca="1" si="18"/>
        <v/>
      </c>
      <c r="W19" s="33" t="str">
        <f t="shared" ca="1" si="19"/>
        <v/>
      </c>
      <c r="X19" s="33" t="str">
        <f t="shared" ca="1" si="20"/>
        <v/>
      </c>
      <c r="Y19" s="33" t="str">
        <f t="shared" ca="1" si="21"/>
        <v/>
      </c>
      <c r="Z19" s="33" t="str">
        <f t="shared" ca="1" si="22"/>
        <v/>
      </c>
      <c r="AA19" s="33" t="str">
        <f t="shared" ca="1" si="23"/>
        <v/>
      </c>
      <c r="AB19" s="33" t="str">
        <f t="shared" ca="1" si="24"/>
        <v/>
      </c>
      <c r="AC19" s="33" t="str">
        <f t="shared" ca="1" si="25"/>
        <v/>
      </c>
      <c r="AD19" s="33" t="str">
        <f t="shared" ca="1" si="26"/>
        <v/>
      </c>
      <c r="AE19" s="37" t="str">
        <f t="shared" ca="1" si="27"/>
        <v/>
      </c>
      <c r="AF19" s="38" t="str">
        <f t="shared" ca="1" si="28"/>
        <v/>
      </c>
      <c r="AG19" s="37" t="str">
        <f t="shared" ca="1" si="29"/>
        <v/>
      </c>
      <c r="AH19" s="38" t="str">
        <f t="shared" ca="1" si="30"/>
        <v/>
      </c>
      <c r="AI19" s="37" t="str">
        <f t="shared" ca="1" si="31"/>
        <v/>
      </c>
      <c r="AJ19" s="38" t="str">
        <f t="shared" ca="1" si="32"/>
        <v/>
      </c>
      <c r="AK19" s="38" t="str">
        <f t="shared" ca="1" si="33"/>
        <v/>
      </c>
      <c r="AL19" s="38" t="str">
        <f t="shared" ca="1" si="34"/>
        <v/>
      </c>
    </row>
    <row r="20" spans="1:38" ht="15.75" customHeight="1">
      <c r="A20" s="40" t="str">
        <f t="shared" si="36"/>
        <v>2024-04-15</v>
      </c>
      <c r="B20" s="32">
        <f t="shared" si="0"/>
        <v>2</v>
      </c>
      <c r="C20" s="33" t="str">
        <f t="shared" ca="1" si="1"/>
        <v/>
      </c>
      <c r="D20" s="34" t="str">
        <f t="array" aca="1" ref="D20" ca="1">IFERROR(INDIRECT("'" &amp; $A20 &amp; "'!C3"), "-")</f>
        <v>-</v>
      </c>
      <c r="E20" s="35" t="str">
        <f t="shared" ca="1" si="2"/>
        <v/>
      </c>
      <c r="F20" s="35" t="str">
        <f t="shared" ca="1" si="3"/>
        <v/>
      </c>
      <c r="G20" s="35" t="str">
        <f t="shared" ca="1" si="4"/>
        <v/>
      </c>
      <c r="H20" s="36" t="str">
        <f t="shared" ca="1" si="5"/>
        <v/>
      </c>
      <c r="I20" s="36" t="str">
        <f t="shared" ca="1" si="6"/>
        <v/>
      </c>
      <c r="J20" s="102" t="str">
        <f t="shared" ca="1" si="35"/>
        <v>-</v>
      </c>
      <c r="K20" s="34" t="str">
        <f t="shared" ca="1" si="7"/>
        <v/>
      </c>
      <c r="L20" s="35" t="str">
        <f t="shared" ca="1" si="8"/>
        <v/>
      </c>
      <c r="M20" s="33" t="str">
        <f t="shared" ca="1" si="9"/>
        <v/>
      </c>
      <c r="N20" s="33" t="str">
        <f t="shared" ca="1" si="10"/>
        <v/>
      </c>
      <c r="O20" s="33" t="str">
        <f t="shared" ca="1" si="11"/>
        <v/>
      </c>
      <c r="P20" s="35" t="str">
        <f t="shared" ca="1" si="12"/>
        <v/>
      </c>
      <c r="Q20" s="33" t="str">
        <f t="shared" ca="1" si="13"/>
        <v/>
      </c>
      <c r="R20" s="33" t="str">
        <f t="shared" ca="1" si="14"/>
        <v/>
      </c>
      <c r="S20" s="33" t="str">
        <f t="shared" ca="1" si="15"/>
        <v/>
      </c>
      <c r="T20" s="33" t="str">
        <f t="shared" ca="1" si="16"/>
        <v/>
      </c>
      <c r="U20" s="33" t="str">
        <f t="shared" ca="1" si="17"/>
        <v/>
      </c>
      <c r="V20" s="33" t="str">
        <f t="shared" ca="1" si="18"/>
        <v/>
      </c>
      <c r="W20" s="33" t="str">
        <f t="shared" ca="1" si="19"/>
        <v/>
      </c>
      <c r="X20" s="33" t="str">
        <f t="shared" ca="1" si="20"/>
        <v/>
      </c>
      <c r="Y20" s="33" t="str">
        <f t="shared" ca="1" si="21"/>
        <v/>
      </c>
      <c r="Z20" s="33" t="str">
        <f t="shared" ca="1" si="22"/>
        <v/>
      </c>
      <c r="AA20" s="33" t="str">
        <f t="shared" ca="1" si="23"/>
        <v/>
      </c>
      <c r="AB20" s="33" t="str">
        <f t="shared" ca="1" si="24"/>
        <v/>
      </c>
      <c r="AC20" s="33" t="str">
        <f t="shared" ca="1" si="25"/>
        <v/>
      </c>
      <c r="AD20" s="33" t="str">
        <f t="shared" ca="1" si="26"/>
        <v/>
      </c>
      <c r="AE20" s="37" t="str">
        <f t="shared" ca="1" si="27"/>
        <v/>
      </c>
      <c r="AF20" s="38" t="str">
        <f t="shared" ca="1" si="28"/>
        <v/>
      </c>
      <c r="AG20" s="37" t="str">
        <f t="shared" ca="1" si="29"/>
        <v/>
      </c>
      <c r="AH20" s="38" t="str">
        <f t="shared" ca="1" si="30"/>
        <v/>
      </c>
      <c r="AI20" s="37" t="str">
        <f t="shared" ca="1" si="31"/>
        <v/>
      </c>
      <c r="AJ20" s="38" t="str">
        <f t="shared" ca="1" si="32"/>
        <v/>
      </c>
      <c r="AK20" s="38" t="str">
        <f t="shared" ca="1" si="33"/>
        <v/>
      </c>
      <c r="AL20" s="38" t="str">
        <f t="shared" ca="1" si="34"/>
        <v/>
      </c>
    </row>
    <row r="21" spans="1:38" ht="15.75" customHeight="1">
      <c r="A21" s="40" t="str">
        <f t="shared" si="36"/>
        <v>2024-04-16</v>
      </c>
      <c r="B21" s="32">
        <f t="shared" si="0"/>
        <v>3</v>
      </c>
      <c r="C21" s="33" t="str">
        <f t="shared" ca="1" si="1"/>
        <v/>
      </c>
      <c r="D21" s="34" t="str">
        <f t="array" aca="1" ref="D21" ca="1">IFERROR(INDIRECT("'" &amp; $A21 &amp; "'!C3"), "-")</f>
        <v>-</v>
      </c>
      <c r="E21" s="35" t="str">
        <f t="shared" ca="1" si="2"/>
        <v/>
      </c>
      <c r="F21" s="35" t="str">
        <f t="shared" ca="1" si="3"/>
        <v/>
      </c>
      <c r="G21" s="35" t="str">
        <f t="shared" ca="1" si="4"/>
        <v/>
      </c>
      <c r="H21" s="36" t="str">
        <f t="shared" ca="1" si="5"/>
        <v/>
      </c>
      <c r="I21" s="36" t="str">
        <f t="shared" ca="1" si="6"/>
        <v/>
      </c>
      <c r="J21" s="102" t="str">
        <f t="shared" ca="1" si="35"/>
        <v>-</v>
      </c>
      <c r="K21" s="34" t="str">
        <f t="shared" ca="1" si="7"/>
        <v/>
      </c>
      <c r="L21" s="35" t="str">
        <f t="shared" ca="1" si="8"/>
        <v/>
      </c>
      <c r="M21" s="33" t="str">
        <f t="shared" ca="1" si="9"/>
        <v/>
      </c>
      <c r="N21" s="33" t="str">
        <f t="shared" ca="1" si="10"/>
        <v/>
      </c>
      <c r="O21" s="33" t="str">
        <f t="shared" ca="1" si="11"/>
        <v/>
      </c>
      <c r="P21" s="35" t="str">
        <f t="shared" ca="1" si="12"/>
        <v/>
      </c>
      <c r="Q21" s="33" t="str">
        <f t="shared" ca="1" si="13"/>
        <v/>
      </c>
      <c r="R21" s="33" t="str">
        <f t="shared" ca="1" si="14"/>
        <v/>
      </c>
      <c r="S21" s="33" t="str">
        <f t="shared" ca="1" si="15"/>
        <v/>
      </c>
      <c r="T21" s="33" t="str">
        <f t="shared" ca="1" si="16"/>
        <v/>
      </c>
      <c r="U21" s="33" t="str">
        <f t="shared" ca="1" si="17"/>
        <v/>
      </c>
      <c r="V21" s="33" t="str">
        <f t="shared" ca="1" si="18"/>
        <v/>
      </c>
      <c r="W21" s="33" t="str">
        <f t="shared" ca="1" si="19"/>
        <v/>
      </c>
      <c r="X21" s="33" t="str">
        <f t="shared" ca="1" si="20"/>
        <v/>
      </c>
      <c r="Y21" s="33" t="str">
        <f t="shared" ca="1" si="21"/>
        <v/>
      </c>
      <c r="Z21" s="33" t="str">
        <f t="shared" ca="1" si="22"/>
        <v/>
      </c>
      <c r="AA21" s="33" t="str">
        <f t="shared" ca="1" si="23"/>
        <v/>
      </c>
      <c r="AB21" s="33" t="str">
        <f t="shared" ca="1" si="24"/>
        <v/>
      </c>
      <c r="AC21" s="33" t="str">
        <f t="shared" ca="1" si="25"/>
        <v/>
      </c>
      <c r="AD21" s="33" t="str">
        <f t="shared" ca="1" si="26"/>
        <v/>
      </c>
      <c r="AE21" s="37" t="str">
        <f t="shared" ca="1" si="27"/>
        <v/>
      </c>
      <c r="AF21" s="38" t="str">
        <f t="shared" ca="1" si="28"/>
        <v/>
      </c>
      <c r="AG21" s="37" t="str">
        <f t="shared" ca="1" si="29"/>
        <v/>
      </c>
      <c r="AH21" s="38" t="str">
        <f t="shared" ca="1" si="30"/>
        <v/>
      </c>
      <c r="AI21" s="37" t="str">
        <f t="shared" ca="1" si="31"/>
        <v/>
      </c>
      <c r="AJ21" s="38" t="str">
        <f t="shared" ca="1" si="32"/>
        <v/>
      </c>
      <c r="AK21" s="38" t="str">
        <f t="shared" ca="1" si="33"/>
        <v/>
      </c>
      <c r="AL21" s="38" t="str">
        <f t="shared" ca="1" si="34"/>
        <v/>
      </c>
    </row>
    <row r="22" spans="1:38" ht="15.75" customHeight="1">
      <c r="A22" s="40" t="str">
        <f t="shared" si="36"/>
        <v>2024-04-17</v>
      </c>
      <c r="B22" s="32">
        <f t="shared" si="0"/>
        <v>4</v>
      </c>
      <c r="C22" s="33" t="str">
        <f t="shared" ca="1" si="1"/>
        <v/>
      </c>
      <c r="D22" s="34" t="str">
        <f t="array" aca="1" ref="D22" ca="1">IFERROR(INDIRECT("'" &amp; $A22 &amp; "'!C3"), "-")</f>
        <v>-</v>
      </c>
      <c r="E22" s="35" t="str">
        <f t="shared" ca="1" si="2"/>
        <v/>
      </c>
      <c r="F22" s="35" t="str">
        <f t="shared" ca="1" si="3"/>
        <v/>
      </c>
      <c r="G22" s="35" t="str">
        <f t="shared" ca="1" si="4"/>
        <v/>
      </c>
      <c r="H22" s="36" t="str">
        <f t="shared" ca="1" si="5"/>
        <v/>
      </c>
      <c r="I22" s="36" t="str">
        <f t="shared" ca="1" si="6"/>
        <v/>
      </c>
      <c r="J22" s="102" t="str">
        <f t="shared" ca="1" si="35"/>
        <v>-</v>
      </c>
      <c r="K22" s="34" t="str">
        <f t="shared" ca="1" si="7"/>
        <v/>
      </c>
      <c r="L22" s="35" t="str">
        <f t="shared" ca="1" si="8"/>
        <v/>
      </c>
      <c r="M22" s="33" t="str">
        <f t="shared" ca="1" si="9"/>
        <v/>
      </c>
      <c r="N22" s="33" t="str">
        <f t="shared" ca="1" si="10"/>
        <v/>
      </c>
      <c r="O22" s="33" t="str">
        <f t="shared" ca="1" si="11"/>
        <v/>
      </c>
      <c r="P22" s="35" t="str">
        <f t="shared" ca="1" si="12"/>
        <v/>
      </c>
      <c r="Q22" s="33" t="str">
        <f t="shared" ca="1" si="13"/>
        <v/>
      </c>
      <c r="R22" s="33" t="str">
        <f t="shared" ca="1" si="14"/>
        <v/>
      </c>
      <c r="S22" s="33" t="str">
        <f t="shared" ca="1" si="15"/>
        <v/>
      </c>
      <c r="T22" s="33" t="str">
        <f t="shared" ca="1" si="16"/>
        <v/>
      </c>
      <c r="U22" s="33" t="str">
        <f t="shared" ca="1" si="17"/>
        <v/>
      </c>
      <c r="V22" s="33" t="str">
        <f t="shared" ca="1" si="18"/>
        <v/>
      </c>
      <c r="W22" s="33" t="str">
        <f t="shared" ca="1" si="19"/>
        <v/>
      </c>
      <c r="X22" s="33" t="str">
        <f t="shared" ca="1" si="20"/>
        <v/>
      </c>
      <c r="Y22" s="33" t="str">
        <f t="shared" ca="1" si="21"/>
        <v/>
      </c>
      <c r="Z22" s="33" t="str">
        <f t="shared" ca="1" si="22"/>
        <v/>
      </c>
      <c r="AA22" s="33" t="str">
        <f t="shared" ca="1" si="23"/>
        <v/>
      </c>
      <c r="AB22" s="33" t="str">
        <f t="shared" ca="1" si="24"/>
        <v/>
      </c>
      <c r="AC22" s="33" t="str">
        <f t="shared" ca="1" si="25"/>
        <v/>
      </c>
      <c r="AD22" s="33" t="str">
        <f t="shared" ca="1" si="26"/>
        <v/>
      </c>
      <c r="AE22" s="37" t="str">
        <f t="shared" ca="1" si="27"/>
        <v/>
      </c>
      <c r="AF22" s="38" t="str">
        <f t="shared" ca="1" si="28"/>
        <v/>
      </c>
      <c r="AG22" s="37" t="str">
        <f t="shared" ca="1" si="29"/>
        <v/>
      </c>
      <c r="AH22" s="38" t="str">
        <f t="shared" ca="1" si="30"/>
        <v/>
      </c>
      <c r="AI22" s="37" t="str">
        <f t="shared" ca="1" si="31"/>
        <v/>
      </c>
      <c r="AJ22" s="38" t="str">
        <f t="shared" ca="1" si="32"/>
        <v/>
      </c>
      <c r="AK22" s="38" t="str">
        <f t="shared" ca="1" si="33"/>
        <v/>
      </c>
      <c r="AL22" s="38" t="str">
        <f t="shared" ca="1" si="34"/>
        <v/>
      </c>
    </row>
    <row r="23" spans="1:38" ht="15.75" customHeight="1">
      <c r="A23" s="40" t="str">
        <f t="shared" si="36"/>
        <v>2024-04-18</v>
      </c>
      <c r="B23" s="32">
        <f t="shared" si="0"/>
        <v>5</v>
      </c>
      <c r="C23" s="33" t="str">
        <f t="shared" ca="1" si="1"/>
        <v/>
      </c>
      <c r="D23" s="34" t="str">
        <f t="array" aca="1" ref="D23" ca="1">IFERROR(INDIRECT("'" &amp; $A23 &amp; "'!C3"), "-")</f>
        <v>-</v>
      </c>
      <c r="E23" s="35" t="str">
        <f t="shared" ca="1" si="2"/>
        <v/>
      </c>
      <c r="F23" s="35" t="str">
        <f t="shared" ca="1" si="3"/>
        <v/>
      </c>
      <c r="G23" s="35" t="str">
        <f t="shared" ca="1" si="4"/>
        <v/>
      </c>
      <c r="H23" s="36" t="str">
        <f t="shared" ca="1" si="5"/>
        <v/>
      </c>
      <c r="I23" s="36" t="str">
        <f t="shared" ca="1" si="6"/>
        <v/>
      </c>
      <c r="J23" s="102" t="str">
        <f t="shared" ca="1" si="35"/>
        <v>-</v>
      </c>
      <c r="K23" s="34" t="str">
        <f t="shared" ca="1" si="7"/>
        <v/>
      </c>
      <c r="L23" s="35" t="str">
        <f t="shared" ca="1" si="8"/>
        <v/>
      </c>
      <c r="M23" s="33" t="str">
        <f t="shared" ca="1" si="9"/>
        <v/>
      </c>
      <c r="N23" s="33" t="str">
        <f t="shared" ca="1" si="10"/>
        <v/>
      </c>
      <c r="O23" s="33" t="str">
        <f t="shared" ca="1" si="11"/>
        <v/>
      </c>
      <c r="P23" s="35" t="str">
        <f t="shared" ca="1" si="12"/>
        <v/>
      </c>
      <c r="Q23" s="33" t="str">
        <f t="shared" ca="1" si="13"/>
        <v/>
      </c>
      <c r="R23" s="33" t="str">
        <f t="shared" ca="1" si="14"/>
        <v/>
      </c>
      <c r="S23" s="33" t="str">
        <f t="shared" ca="1" si="15"/>
        <v/>
      </c>
      <c r="T23" s="33" t="str">
        <f t="shared" ca="1" si="16"/>
        <v/>
      </c>
      <c r="U23" s="33" t="str">
        <f t="shared" ca="1" si="17"/>
        <v/>
      </c>
      <c r="V23" s="33" t="str">
        <f t="shared" ca="1" si="18"/>
        <v/>
      </c>
      <c r="W23" s="33" t="str">
        <f t="shared" ca="1" si="19"/>
        <v/>
      </c>
      <c r="X23" s="33" t="str">
        <f t="shared" ca="1" si="20"/>
        <v/>
      </c>
      <c r="Y23" s="33" t="str">
        <f t="shared" ca="1" si="21"/>
        <v/>
      </c>
      <c r="Z23" s="33" t="str">
        <f t="shared" ca="1" si="22"/>
        <v/>
      </c>
      <c r="AA23" s="33" t="str">
        <f t="shared" ca="1" si="23"/>
        <v/>
      </c>
      <c r="AB23" s="33" t="str">
        <f t="shared" ca="1" si="24"/>
        <v/>
      </c>
      <c r="AC23" s="33" t="str">
        <f t="shared" ca="1" si="25"/>
        <v/>
      </c>
      <c r="AD23" s="33" t="str">
        <f t="shared" ca="1" si="26"/>
        <v/>
      </c>
      <c r="AE23" s="37" t="str">
        <f t="shared" ca="1" si="27"/>
        <v/>
      </c>
      <c r="AF23" s="38" t="str">
        <f t="shared" ca="1" si="28"/>
        <v/>
      </c>
      <c r="AG23" s="37" t="str">
        <f t="shared" ca="1" si="29"/>
        <v/>
      </c>
      <c r="AH23" s="38" t="str">
        <f t="shared" ca="1" si="30"/>
        <v/>
      </c>
      <c r="AI23" s="37" t="str">
        <f t="shared" ca="1" si="31"/>
        <v/>
      </c>
      <c r="AJ23" s="38" t="str">
        <f t="shared" ca="1" si="32"/>
        <v/>
      </c>
      <c r="AK23" s="38" t="str">
        <f t="shared" ca="1" si="33"/>
        <v/>
      </c>
      <c r="AL23" s="38" t="str">
        <f t="shared" ca="1" si="34"/>
        <v/>
      </c>
    </row>
    <row r="24" spans="1:38" ht="15.75" customHeight="1">
      <c r="A24" s="40" t="str">
        <f t="shared" si="36"/>
        <v>2024-04-19</v>
      </c>
      <c r="B24" s="32">
        <f t="shared" si="0"/>
        <v>6</v>
      </c>
      <c r="C24" s="33" t="str">
        <f t="shared" ca="1" si="1"/>
        <v/>
      </c>
      <c r="D24" s="34" t="str">
        <f t="array" aca="1" ref="D24" ca="1">IFERROR(INDIRECT("'" &amp; $A24 &amp; "'!C3"), "-")</f>
        <v>-</v>
      </c>
      <c r="E24" s="35" t="str">
        <f t="shared" ca="1" si="2"/>
        <v/>
      </c>
      <c r="F24" s="35" t="str">
        <f t="shared" ca="1" si="3"/>
        <v/>
      </c>
      <c r="G24" s="35" t="str">
        <f t="shared" ca="1" si="4"/>
        <v/>
      </c>
      <c r="H24" s="36" t="str">
        <f t="shared" ca="1" si="5"/>
        <v/>
      </c>
      <c r="I24" s="36" t="str">
        <f t="shared" ca="1" si="6"/>
        <v/>
      </c>
      <c r="J24" s="102" t="str">
        <f t="shared" ca="1" si="35"/>
        <v>-</v>
      </c>
      <c r="K24" s="34" t="str">
        <f t="shared" ca="1" si="7"/>
        <v/>
      </c>
      <c r="L24" s="35" t="str">
        <f t="shared" ca="1" si="8"/>
        <v/>
      </c>
      <c r="M24" s="33" t="str">
        <f t="shared" ca="1" si="9"/>
        <v/>
      </c>
      <c r="N24" s="33" t="str">
        <f t="shared" ca="1" si="10"/>
        <v/>
      </c>
      <c r="O24" s="33" t="str">
        <f t="shared" ca="1" si="11"/>
        <v/>
      </c>
      <c r="P24" s="35" t="str">
        <f t="shared" ca="1" si="12"/>
        <v/>
      </c>
      <c r="Q24" s="33" t="str">
        <f t="shared" ca="1" si="13"/>
        <v/>
      </c>
      <c r="R24" s="33" t="str">
        <f t="shared" ca="1" si="14"/>
        <v/>
      </c>
      <c r="S24" s="33" t="str">
        <f t="shared" ca="1" si="15"/>
        <v/>
      </c>
      <c r="T24" s="33" t="str">
        <f t="shared" ca="1" si="16"/>
        <v/>
      </c>
      <c r="U24" s="33" t="str">
        <f t="shared" ca="1" si="17"/>
        <v/>
      </c>
      <c r="V24" s="33" t="str">
        <f t="shared" ca="1" si="18"/>
        <v/>
      </c>
      <c r="W24" s="33" t="str">
        <f t="shared" ca="1" si="19"/>
        <v/>
      </c>
      <c r="X24" s="33" t="str">
        <f t="shared" ca="1" si="20"/>
        <v/>
      </c>
      <c r="Y24" s="33" t="str">
        <f t="shared" ca="1" si="21"/>
        <v/>
      </c>
      <c r="Z24" s="33" t="str">
        <f t="shared" ca="1" si="22"/>
        <v/>
      </c>
      <c r="AA24" s="33" t="str">
        <f t="shared" ca="1" si="23"/>
        <v/>
      </c>
      <c r="AB24" s="33" t="str">
        <f t="shared" ca="1" si="24"/>
        <v/>
      </c>
      <c r="AC24" s="33" t="str">
        <f t="shared" ca="1" si="25"/>
        <v/>
      </c>
      <c r="AD24" s="33" t="str">
        <f t="shared" ca="1" si="26"/>
        <v/>
      </c>
      <c r="AE24" s="37" t="str">
        <f t="shared" ca="1" si="27"/>
        <v/>
      </c>
      <c r="AF24" s="38" t="str">
        <f t="shared" ca="1" si="28"/>
        <v/>
      </c>
      <c r="AG24" s="37" t="str">
        <f t="shared" ca="1" si="29"/>
        <v/>
      </c>
      <c r="AH24" s="38" t="str">
        <f t="shared" ca="1" si="30"/>
        <v/>
      </c>
      <c r="AI24" s="37" t="str">
        <f t="shared" ca="1" si="31"/>
        <v/>
      </c>
      <c r="AJ24" s="38" t="str">
        <f t="shared" ca="1" si="32"/>
        <v/>
      </c>
      <c r="AK24" s="38" t="str">
        <f t="shared" ca="1" si="33"/>
        <v/>
      </c>
      <c r="AL24" s="38" t="str">
        <f t="shared" ca="1" si="34"/>
        <v/>
      </c>
    </row>
    <row r="25" spans="1:38" ht="15.75" customHeight="1">
      <c r="A25" s="40" t="str">
        <f t="shared" si="36"/>
        <v>2024-04-20</v>
      </c>
      <c r="B25" s="32">
        <f t="shared" si="0"/>
        <v>7</v>
      </c>
      <c r="C25" s="33" t="str">
        <f t="shared" ca="1" si="1"/>
        <v/>
      </c>
      <c r="D25" s="34" t="str">
        <f t="array" aca="1" ref="D25" ca="1">IFERROR(INDIRECT("'" &amp; $A25 &amp; "'!C3"), "-")</f>
        <v>-</v>
      </c>
      <c r="E25" s="35" t="str">
        <f t="shared" ca="1" si="2"/>
        <v/>
      </c>
      <c r="F25" s="35" t="str">
        <f t="shared" ca="1" si="3"/>
        <v/>
      </c>
      <c r="G25" s="35" t="str">
        <f t="shared" ca="1" si="4"/>
        <v/>
      </c>
      <c r="H25" s="36" t="str">
        <f t="shared" ca="1" si="5"/>
        <v/>
      </c>
      <c r="I25" s="36" t="str">
        <f t="shared" ca="1" si="6"/>
        <v/>
      </c>
      <c r="J25" s="102" t="str">
        <f t="shared" ca="1" si="35"/>
        <v>-</v>
      </c>
      <c r="K25" s="34" t="str">
        <f t="shared" ca="1" si="7"/>
        <v/>
      </c>
      <c r="L25" s="35" t="str">
        <f t="shared" ca="1" si="8"/>
        <v/>
      </c>
      <c r="M25" s="33" t="str">
        <f t="shared" ca="1" si="9"/>
        <v/>
      </c>
      <c r="N25" s="33" t="str">
        <f t="shared" ca="1" si="10"/>
        <v/>
      </c>
      <c r="O25" s="33" t="str">
        <f t="shared" ca="1" si="11"/>
        <v/>
      </c>
      <c r="P25" s="35" t="str">
        <f t="shared" ca="1" si="12"/>
        <v/>
      </c>
      <c r="Q25" s="33" t="str">
        <f t="shared" ca="1" si="13"/>
        <v/>
      </c>
      <c r="R25" s="33" t="str">
        <f t="shared" ca="1" si="14"/>
        <v/>
      </c>
      <c r="S25" s="33" t="str">
        <f t="shared" ca="1" si="15"/>
        <v/>
      </c>
      <c r="T25" s="33" t="str">
        <f t="shared" ca="1" si="16"/>
        <v/>
      </c>
      <c r="U25" s="33" t="str">
        <f t="shared" ca="1" si="17"/>
        <v/>
      </c>
      <c r="V25" s="33" t="str">
        <f t="shared" ca="1" si="18"/>
        <v/>
      </c>
      <c r="W25" s="33" t="str">
        <f t="shared" ca="1" si="19"/>
        <v/>
      </c>
      <c r="X25" s="33" t="str">
        <f t="shared" ca="1" si="20"/>
        <v/>
      </c>
      <c r="Y25" s="33" t="str">
        <f t="shared" ca="1" si="21"/>
        <v/>
      </c>
      <c r="Z25" s="33" t="str">
        <f t="shared" ca="1" si="22"/>
        <v/>
      </c>
      <c r="AA25" s="33" t="str">
        <f t="shared" ca="1" si="23"/>
        <v/>
      </c>
      <c r="AB25" s="33" t="str">
        <f t="shared" ca="1" si="24"/>
        <v/>
      </c>
      <c r="AC25" s="33" t="str">
        <f t="shared" ca="1" si="25"/>
        <v/>
      </c>
      <c r="AD25" s="33" t="str">
        <f t="shared" ca="1" si="26"/>
        <v/>
      </c>
      <c r="AE25" s="37" t="str">
        <f t="shared" ca="1" si="27"/>
        <v/>
      </c>
      <c r="AF25" s="38" t="str">
        <f t="shared" ca="1" si="28"/>
        <v/>
      </c>
      <c r="AG25" s="37" t="str">
        <f t="shared" ca="1" si="29"/>
        <v/>
      </c>
      <c r="AH25" s="38" t="str">
        <f t="shared" ca="1" si="30"/>
        <v/>
      </c>
      <c r="AI25" s="37" t="str">
        <f t="shared" ca="1" si="31"/>
        <v/>
      </c>
      <c r="AJ25" s="38" t="str">
        <f t="shared" ca="1" si="32"/>
        <v/>
      </c>
      <c r="AK25" s="38" t="str">
        <f t="shared" ca="1" si="33"/>
        <v/>
      </c>
      <c r="AL25" s="38" t="str">
        <f t="shared" ca="1" si="34"/>
        <v/>
      </c>
    </row>
    <row r="26" spans="1:38" ht="15.75" customHeight="1">
      <c r="A26" s="40" t="str">
        <f t="shared" si="36"/>
        <v>2024-04-21</v>
      </c>
      <c r="B26" s="32">
        <f t="shared" si="0"/>
        <v>1</v>
      </c>
      <c r="C26" s="33" t="str">
        <f t="shared" ca="1" si="1"/>
        <v/>
      </c>
      <c r="D26" s="34" t="str">
        <f t="array" aca="1" ref="D26" ca="1">IFERROR(INDIRECT("'" &amp; $A26 &amp; "'!C3"), "-")</f>
        <v>-</v>
      </c>
      <c r="E26" s="35" t="str">
        <f t="shared" ca="1" si="2"/>
        <v/>
      </c>
      <c r="F26" s="35" t="str">
        <f t="shared" ca="1" si="3"/>
        <v/>
      </c>
      <c r="G26" s="35" t="str">
        <f t="shared" ca="1" si="4"/>
        <v/>
      </c>
      <c r="H26" s="36" t="str">
        <f t="shared" ca="1" si="5"/>
        <v/>
      </c>
      <c r="I26" s="36" t="str">
        <f t="shared" ca="1" si="6"/>
        <v/>
      </c>
      <c r="J26" s="102" t="str">
        <f t="shared" ca="1" si="35"/>
        <v>-</v>
      </c>
      <c r="K26" s="34" t="str">
        <f t="shared" ca="1" si="7"/>
        <v/>
      </c>
      <c r="L26" s="35" t="str">
        <f t="shared" ca="1" si="8"/>
        <v/>
      </c>
      <c r="M26" s="33" t="str">
        <f t="shared" ca="1" si="9"/>
        <v/>
      </c>
      <c r="N26" s="33" t="str">
        <f t="shared" ca="1" si="10"/>
        <v/>
      </c>
      <c r="O26" s="33" t="str">
        <f t="shared" ca="1" si="11"/>
        <v/>
      </c>
      <c r="P26" s="35" t="str">
        <f t="shared" ca="1" si="12"/>
        <v/>
      </c>
      <c r="Q26" s="33" t="str">
        <f t="shared" ca="1" si="13"/>
        <v/>
      </c>
      <c r="R26" s="33" t="str">
        <f t="shared" ca="1" si="14"/>
        <v/>
      </c>
      <c r="S26" s="33" t="str">
        <f t="shared" ca="1" si="15"/>
        <v/>
      </c>
      <c r="T26" s="33" t="str">
        <f t="shared" ca="1" si="16"/>
        <v/>
      </c>
      <c r="U26" s="33" t="str">
        <f t="shared" ca="1" si="17"/>
        <v/>
      </c>
      <c r="V26" s="33" t="str">
        <f t="shared" ca="1" si="18"/>
        <v/>
      </c>
      <c r="W26" s="33" t="str">
        <f t="shared" ca="1" si="19"/>
        <v/>
      </c>
      <c r="X26" s="33" t="str">
        <f t="shared" ca="1" si="20"/>
        <v/>
      </c>
      <c r="Y26" s="33" t="str">
        <f t="shared" ca="1" si="21"/>
        <v/>
      </c>
      <c r="Z26" s="33" t="str">
        <f t="shared" ca="1" si="22"/>
        <v/>
      </c>
      <c r="AA26" s="33" t="str">
        <f t="shared" ca="1" si="23"/>
        <v/>
      </c>
      <c r="AB26" s="33" t="str">
        <f t="shared" ca="1" si="24"/>
        <v/>
      </c>
      <c r="AC26" s="33" t="str">
        <f t="shared" ca="1" si="25"/>
        <v/>
      </c>
      <c r="AD26" s="33" t="str">
        <f t="shared" ca="1" si="26"/>
        <v/>
      </c>
      <c r="AE26" s="37" t="str">
        <f t="shared" ca="1" si="27"/>
        <v/>
      </c>
      <c r="AF26" s="38" t="str">
        <f t="shared" ca="1" si="28"/>
        <v/>
      </c>
      <c r="AG26" s="37" t="str">
        <f t="shared" ca="1" si="29"/>
        <v/>
      </c>
      <c r="AH26" s="38" t="str">
        <f t="shared" ca="1" si="30"/>
        <v/>
      </c>
      <c r="AI26" s="37" t="str">
        <f t="shared" ca="1" si="31"/>
        <v/>
      </c>
      <c r="AJ26" s="38" t="str">
        <f t="shared" ca="1" si="32"/>
        <v/>
      </c>
      <c r="AK26" s="38" t="str">
        <f t="shared" ca="1" si="33"/>
        <v/>
      </c>
      <c r="AL26" s="38" t="str">
        <f t="shared" ca="1" si="34"/>
        <v/>
      </c>
    </row>
    <row r="27" spans="1:38" ht="15.75" customHeight="1">
      <c r="A27" s="40" t="str">
        <f t="shared" si="36"/>
        <v>2024-04-22</v>
      </c>
      <c r="B27" s="32">
        <f t="shared" si="0"/>
        <v>2</v>
      </c>
      <c r="C27" s="33" t="str">
        <f t="shared" ca="1" si="1"/>
        <v/>
      </c>
      <c r="D27" s="34" t="str">
        <f t="array" aca="1" ref="D27" ca="1">IFERROR(INDIRECT("'" &amp; $A27 &amp; "'!C3"), "-")</f>
        <v>-</v>
      </c>
      <c r="E27" s="35" t="str">
        <f t="shared" ca="1" si="2"/>
        <v/>
      </c>
      <c r="F27" s="35" t="str">
        <f t="shared" ca="1" si="3"/>
        <v/>
      </c>
      <c r="G27" s="35" t="str">
        <f t="shared" ca="1" si="4"/>
        <v/>
      </c>
      <c r="H27" s="36" t="str">
        <f t="shared" ca="1" si="5"/>
        <v/>
      </c>
      <c r="I27" s="36" t="str">
        <f t="shared" ca="1" si="6"/>
        <v/>
      </c>
      <c r="J27" s="102" t="str">
        <f t="shared" ca="1" si="35"/>
        <v>-</v>
      </c>
      <c r="K27" s="34" t="str">
        <f t="shared" ca="1" si="7"/>
        <v/>
      </c>
      <c r="L27" s="35" t="str">
        <f t="shared" ca="1" si="8"/>
        <v/>
      </c>
      <c r="M27" s="33" t="str">
        <f t="shared" ca="1" si="9"/>
        <v/>
      </c>
      <c r="N27" s="33" t="str">
        <f t="shared" ca="1" si="10"/>
        <v/>
      </c>
      <c r="O27" s="33" t="str">
        <f t="shared" ca="1" si="11"/>
        <v/>
      </c>
      <c r="P27" s="35" t="str">
        <f t="shared" ca="1" si="12"/>
        <v/>
      </c>
      <c r="Q27" s="33" t="str">
        <f t="shared" ca="1" si="13"/>
        <v/>
      </c>
      <c r="R27" s="33" t="str">
        <f t="shared" ca="1" si="14"/>
        <v/>
      </c>
      <c r="S27" s="33" t="str">
        <f t="shared" ca="1" si="15"/>
        <v/>
      </c>
      <c r="T27" s="33" t="str">
        <f t="shared" ca="1" si="16"/>
        <v/>
      </c>
      <c r="U27" s="33" t="str">
        <f t="shared" ca="1" si="17"/>
        <v/>
      </c>
      <c r="V27" s="33" t="str">
        <f t="shared" ca="1" si="18"/>
        <v/>
      </c>
      <c r="W27" s="33" t="str">
        <f t="shared" ca="1" si="19"/>
        <v/>
      </c>
      <c r="X27" s="33" t="str">
        <f t="shared" ca="1" si="20"/>
        <v/>
      </c>
      <c r="Y27" s="33" t="str">
        <f t="shared" ca="1" si="21"/>
        <v/>
      </c>
      <c r="Z27" s="33" t="str">
        <f t="shared" ca="1" si="22"/>
        <v/>
      </c>
      <c r="AA27" s="33" t="str">
        <f t="shared" ca="1" si="23"/>
        <v/>
      </c>
      <c r="AB27" s="33" t="str">
        <f t="shared" ca="1" si="24"/>
        <v/>
      </c>
      <c r="AC27" s="33" t="str">
        <f t="shared" ca="1" si="25"/>
        <v/>
      </c>
      <c r="AD27" s="33" t="str">
        <f t="shared" ca="1" si="26"/>
        <v/>
      </c>
      <c r="AE27" s="37" t="str">
        <f t="shared" ca="1" si="27"/>
        <v/>
      </c>
      <c r="AF27" s="38" t="str">
        <f t="shared" ca="1" si="28"/>
        <v/>
      </c>
      <c r="AG27" s="37" t="str">
        <f t="shared" ca="1" si="29"/>
        <v/>
      </c>
      <c r="AH27" s="38" t="str">
        <f t="shared" ca="1" si="30"/>
        <v/>
      </c>
      <c r="AI27" s="37" t="str">
        <f t="shared" ca="1" si="31"/>
        <v/>
      </c>
      <c r="AJ27" s="38" t="str">
        <f t="shared" ca="1" si="32"/>
        <v/>
      </c>
      <c r="AK27" s="38" t="str">
        <f t="shared" ca="1" si="33"/>
        <v/>
      </c>
      <c r="AL27" s="38" t="str">
        <f t="shared" ca="1" si="34"/>
        <v/>
      </c>
    </row>
    <row r="28" spans="1:38" ht="15.75" customHeight="1">
      <c r="A28" s="40" t="str">
        <f t="shared" si="36"/>
        <v>2024-04-23</v>
      </c>
      <c r="B28" s="32">
        <f t="shared" si="0"/>
        <v>3</v>
      </c>
      <c r="C28" s="33" t="str">
        <f t="shared" ca="1" si="1"/>
        <v/>
      </c>
      <c r="D28" s="34" t="str">
        <f t="array" aca="1" ref="D28" ca="1">IFERROR(INDIRECT("'" &amp; $A28 &amp; "'!C3"), "-")</f>
        <v>-</v>
      </c>
      <c r="E28" s="35" t="str">
        <f t="shared" ca="1" si="2"/>
        <v/>
      </c>
      <c r="F28" s="35" t="str">
        <f t="shared" ca="1" si="3"/>
        <v/>
      </c>
      <c r="G28" s="35" t="str">
        <f t="shared" ca="1" si="4"/>
        <v/>
      </c>
      <c r="H28" s="36" t="str">
        <f t="shared" ca="1" si="5"/>
        <v/>
      </c>
      <c r="I28" s="36" t="str">
        <f t="shared" ca="1" si="6"/>
        <v/>
      </c>
      <c r="J28" s="102" t="str">
        <f t="shared" ca="1" si="35"/>
        <v>-</v>
      </c>
      <c r="K28" s="34" t="str">
        <f t="shared" ca="1" si="7"/>
        <v/>
      </c>
      <c r="L28" s="35" t="str">
        <f t="shared" ca="1" si="8"/>
        <v/>
      </c>
      <c r="M28" s="33" t="str">
        <f t="shared" ca="1" si="9"/>
        <v/>
      </c>
      <c r="N28" s="33" t="str">
        <f t="shared" ca="1" si="10"/>
        <v/>
      </c>
      <c r="O28" s="33" t="str">
        <f t="shared" ca="1" si="11"/>
        <v/>
      </c>
      <c r="P28" s="35" t="str">
        <f t="shared" ca="1" si="12"/>
        <v/>
      </c>
      <c r="Q28" s="33" t="str">
        <f t="shared" ca="1" si="13"/>
        <v/>
      </c>
      <c r="R28" s="33" t="str">
        <f t="shared" ca="1" si="14"/>
        <v/>
      </c>
      <c r="S28" s="33" t="str">
        <f t="shared" ca="1" si="15"/>
        <v/>
      </c>
      <c r="T28" s="33" t="str">
        <f t="shared" ca="1" si="16"/>
        <v/>
      </c>
      <c r="U28" s="33" t="str">
        <f t="shared" ca="1" si="17"/>
        <v/>
      </c>
      <c r="V28" s="33" t="str">
        <f t="shared" ca="1" si="18"/>
        <v/>
      </c>
      <c r="W28" s="33" t="str">
        <f t="shared" ca="1" si="19"/>
        <v/>
      </c>
      <c r="X28" s="33" t="str">
        <f t="shared" ca="1" si="20"/>
        <v/>
      </c>
      <c r="Y28" s="33" t="str">
        <f t="shared" ca="1" si="21"/>
        <v/>
      </c>
      <c r="Z28" s="33" t="str">
        <f t="shared" ca="1" si="22"/>
        <v/>
      </c>
      <c r="AA28" s="33" t="str">
        <f t="shared" ca="1" si="23"/>
        <v/>
      </c>
      <c r="AB28" s="33" t="str">
        <f t="shared" ca="1" si="24"/>
        <v/>
      </c>
      <c r="AC28" s="33" t="str">
        <f t="shared" ca="1" si="25"/>
        <v/>
      </c>
      <c r="AD28" s="33" t="str">
        <f t="shared" ca="1" si="26"/>
        <v/>
      </c>
      <c r="AE28" s="37" t="str">
        <f t="shared" ca="1" si="27"/>
        <v/>
      </c>
      <c r="AF28" s="38" t="str">
        <f t="shared" ca="1" si="28"/>
        <v/>
      </c>
      <c r="AG28" s="37" t="str">
        <f t="shared" ca="1" si="29"/>
        <v/>
      </c>
      <c r="AH28" s="38" t="str">
        <f t="shared" ca="1" si="30"/>
        <v/>
      </c>
      <c r="AI28" s="37" t="str">
        <f t="shared" ca="1" si="31"/>
        <v/>
      </c>
      <c r="AJ28" s="38" t="str">
        <f t="shared" ca="1" si="32"/>
        <v/>
      </c>
      <c r="AK28" s="38" t="str">
        <f t="shared" ca="1" si="33"/>
        <v/>
      </c>
      <c r="AL28" s="38" t="str">
        <f t="shared" ca="1" si="34"/>
        <v/>
      </c>
    </row>
    <row r="29" spans="1:38" ht="15.75" customHeight="1">
      <c r="A29" s="40" t="str">
        <f t="shared" si="36"/>
        <v>2024-04-24</v>
      </c>
      <c r="B29" s="32">
        <f t="shared" si="0"/>
        <v>4</v>
      </c>
      <c r="C29" s="33" t="str">
        <f t="shared" ca="1" si="1"/>
        <v/>
      </c>
      <c r="D29" s="34" t="str">
        <f t="array" aca="1" ref="D29" ca="1">IFERROR(INDIRECT("'" &amp; $A29 &amp; "'!C3"), "-")</f>
        <v>-</v>
      </c>
      <c r="E29" s="35" t="str">
        <f t="shared" ca="1" si="2"/>
        <v/>
      </c>
      <c r="F29" s="35" t="str">
        <f t="shared" ca="1" si="3"/>
        <v/>
      </c>
      <c r="G29" s="35" t="str">
        <f t="shared" ca="1" si="4"/>
        <v/>
      </c>
      <c r="H29" s="36" t="str">
        <f t="shared" ca="1" si="5"/>
        <v/>
      </c>
      <c r="I29" s="36" t="str">
        <f t="shared" ca="1" si="6"/>
        <v/>
      </c>
      <c r="J29" s="102" t="str">
        <f t="shared" ca="1" si="35"/>
        <v>-</v>
      </c>
      <c r="K29" s="34" t="str">
        <f t="shared" ca="1" si="7"/>
        <v/>
      </c>
      <c r="L29" s="35" t="str">
        <f t="shared" ca="1" si="8"/>
        <v/>
      </c>
      <c r="M29" s="33" t="str">
        <f t="shared" ca="1" si="9"/>
        <v/>
      </c>
      <c r="N29" s="33" t="str">
        <f t="shared" ca="1" si="10"/>
        <v/>
      </c>
      <c r="O29" s="33" t="str">
        <f t="shared" ca="1" si="11"/>
        <v/>
      </c>
      <c r="P29" s="35" t="str">
        <f t="shared" ca="1" si="12"/>
        <v/>
      </c>
      <c r="Q29" s="33" t="str">
        <f t="shared" ca="1" si="13"/>
        <v/>
      </c>
      <c r="R29" s="33" t="str">
        <f t="shared" ca="1" si="14"/>
        <v/>
      </c>
      <c r="S29" s="33" t="str">
        <f t="shared" ca="1" si="15"/>
        <v/>
      </c>
      <c r="T29" s="33" t="str">
        <f t="shared" ca="1" si="16"/>
        <v/>
      </c>
      <c r="U29" s="33" t="str">
        <f t="shared" ca="1" si="17"/>
        <v/>
      </c>
      <c r="V29" s="33" t="str">
        <f t="shared" ca="1" si="18"/>
        <v/>
      </c>
      <c r="W29" s="33" t="str">
        <f t="shared" ca="1" si="19"/>
        <v/>
      </c>
      <c r="X29" s="33" t="str">
        <f t="shared" ca="1" si="20"/>
        <v/>
      </c>
      <c r="Y29" s="33" t="str">
        <f t="shared" ca="1" si="21"/>
        <v/>
      </c>
      <c r="Z29" s="33" t="str">
        <f t="shared" ca="1" si="22"/>
        <v/>
      </c>
      <c r="AA29" s="33" t="str">
        <f t="shared" ca="1" si="23"/>
        <v/>
      </c>
      <c r="AB29" s="33" t="str">
        <f t="shared" ca="1" si="24"/>
        <v/>
      </c>
      <c r="AC29" s="33" t="str">
        <f t="shared" ca="1" si="25"/>
        <v/>
      </c>
      <c r="AD29" s="33" t="str">
        <f t="shared" ca="1" si="26"/>
        <v/>
      </c>
      <c r="AE29" s="37" t="str">
        <f t="shared" ca="1" si="27"/>
        <v/>
      </c>
      <c r="AF29" s="38" t="str">
        <f t="shared" ca="1" si="28"/>
        <v/>
      </c>
      <c r="AG29" s="37" t="str">
        <f t="shared" ca="1" si="29"/>
        <v/>
      </c>
      <c r="AH29" s="38" t="str">
        <f t="shared" ca="1" si="30"/>
        <v/>
      </c>
      <c r="AI29" s="37" t="str">
        <f t="shared" ca="1" si="31"/>
        <v/>
      </c>
      <c r="AJ29" s="38" t="str">
        <f t="shared" ca="1" si="32"/>
        <v/>
      </c>
      <c r="AK29" s="38" t="str">
        <f t="shared" ca="1" si="33"/>
        <v/>
      </c>
      <c r="AL29" s="38" t="str">
        <f t="shared" ca="1" si="34"/>
        <v/>
      </c>
    </row>
    <row r="30" spans="1:38" ht="15.75" customHeight="1">
      <c r="A30" s="40" t="str">
        <f t="shared" si="36"/>
        <v>2024-04-25</v>
      </c>
      <c r="B30" s="32">
        <f t="shared" si="0"/>
        <v>5</v>
      </c>
      <c r="C30" s="33" t="str">
        <f t="shared" ca="1" si="1"/>
        <v/>
      </c>
      <c r="D30" s="34" t="str">
        <f t="array" aca="1" ref="D30" ca="1">IFERROR(INDIRECT("'" &amp; $A30 &amp; "'!C3"), "-")</f>
        <v>-</v>
      </c>
      <c r="E30" s="35" t="str">
        <f t="shared" ca="1" si="2"/>
        <v/>
      </c>
      <c r="F30" s="35" t="str">
        <f t="shared" ca="1" si="3"/>
        <v/>
      </c>
      <c r="G30" s="35" t="str">
        <f t="shared" ca="1" si="4"/>
        <v/>
      </c>
      <c r="H30" s="36" t="str">
        <f t="shared" ca="1" si="5"/>
        <v/>
      </c>
      <c r="I30" s="36" t="str">
        <f t="shared" ca="1" si="6"/>
        <v/>
      </c>
      <c r="J30" s="102" t="str">
        <f t="shared" ca="1" si="35"/>
        <v>-</v>
      </c>
      <c r="K30" s="34" t="str">
        <f t="shared" ca="1" si="7"/>
        <v/>
      </c>
      <c r="L30" s="35" t="str">
        <f t="shared" ca="1" si="8"/>
        <v/>
      </c>
      <c r="M30" s="33" t="str">
        <f t="shared" ca="1" si="9"/>
        <v/>
      </c>
      <c r="N30" s="33" t="str">
        <f t="shared" ca="1" si="10"/>
        <v/>
      </c>
      <c r="O30" s="33" t="str">
        <f t="shared" ca="1" si="11"/>
        <v/>
      </c>
      <c r="P30" s="35" t="str">
        <f t="shared" ca="1" si="12"/>
        <v/>
      </c>
      <c r="Q30" s="33" t="str">
        <f t="shared" ca="1" si="13"/>
        <v/>
      </c>
      <c r="R30" s="33" t="str">
        <f t="shared" ca="1" si="14"/>
        <v/>
      </c>
      <c r="S30" s="33" t="str">
        <f t="shared" ca="1" si="15"/>
        <v/>
      </c>
      <c r="T30" s="33" t="str">
        <f t="shared" ca="1" si="16"/>
        <v/>
      </c>
      <c r="U30" s="33" t="str">
        <f t="shared" ca="1" si="17"/>
        <v/>
      </c>
      <c r="V30" s="33" t="str">
        <f t="shared" ca="1" si="18"/>
        <v/>
      </c>
      <c r="W30" s="33" t="str">
        <f t="shared" ca="1" si="19"/>
        <v/>
      </c>
      <c r="X30" s="33" t="str">
        <f t="shared" ca="1" si="20"/>
        <v/>
      </c>
      <c r="Y30" s="33" t="str">
        <f t="shared" ca="1" si="21"/>
        <v/>
      </c>
      <c r="Z30" s="33" t="str">
        <f t="shared" ca="1" si="22"/>
        <v/>
      </c>
      <c r="AA30" s="33" t="str">
        <f t="shared" ca="1" si="23"/>
        <v/>
      </c>
      <c r="AB30" s="33" t="str">
        <f t="shared" ca="1" si="24"/>
        <v/>
      </c>
      <c r="AC30" s="33" t="str">
        <f t="shared" ca="1" si="25"/>
        <v/>
      </c>
      <c r="AD30" s="33" t="str">
        <f t="shared" ca="1" si="26"/>
        <v/>
      </c>
      <c r="AE30" s="37" t="str">
        <f t="shared" ca="1" si="27"/>
        <v/>
      </c>
      <c r="AF30" s="38" t="str">
        <f t="shared" ca="1" si="28"/>
        <v/>
      </c>
      <c r="AG30" s="37" t="str">
        <f t="shared" ca="1" si="29"/>
        <v/>
      </c>
      <c r="AH30" s="38" t="str">
        <f t="shared" ca="1" si="30"/>
        <v/>
      </c>
      <c r="AI30" s="37" t="str">
        <f t="shared" ca="1" si="31"/>
        <v/>
      </c>
      <c r="AJ30" s="38" t="str">
        <f t="shared" ca="1" si="32"/>
        <v/>
      </c>
      <c r="AK30" s="38" t="str">
        <f t="shared" ca="1" si="33"/>
        <v/>
      </c>
      <c r="AL30" s="38" t="str">
        <f t="shared" ca="1" si="34"/>
        <v/>
      </c>
    </row>
    <row r="31" spans="1:38" ht="15.75" customHeight="1">
      <c r="A31" s="40" t="str">
        <f t="shared" si="36"/>
        <v>2024-04-26</v>
      </c>
      <c r="B31" s="32">
        <f t="shared" si="0"/>
        <v>6</v>
      </c>
      <c r="C31" s="33" t="str">
        <f t="shared" ca="1" si="1"/>
        <v/>
      </c>
      <c r="D31" s="34" t="str">
        <f t="array" aca="1" ref="D31" ca="1">IFERROR(INDIRECT("'" &amp; $A31 &amp; "'!C3"), "-")</f>
        <v>-</v>
      </c>
      <c r="E31" s="35" t="str">
        <f t="shared" ca="1" si="2"/>
        <v/>
      </c>
      <c r="F31" s="35" t="str">
        <f t="shared" ca="1" si="3"/>
        <v/>
      </c>
      <c r="G31" s="35" t="str">
        <f t="shared" ca="1" si="4"/>
        <v/>
      </c>
      <c r="H31" s="36" t="str">
        <f t="shared" ca="1" si="5"/>
        <v/>
      </c>
      <c r="I31" s="36" t="str">
        <f t="shared" ca="1" si="6"/>
        <v/>
      </c>
      <c r="J31" s="102" t="str">
        <f t="shared" ca="1" si="35"/>
        <v>-</v>
      </c>
      <c r="K31" s="34" t="str">
        <f t="shared" ca="1" si="7"/>
        <v/>
      </c>
      <c r="L31" s="35" t="str">
        <f t="shared" ca="1" si="8"/>
        <v/>
      </c>
      <c r="M31" s="33" t="str">
        <f t="shared" ca="1" si="9"/>
        <v/>
      </c>
      <c r="N31" s="33" t="str">
        <f t="shared" ca="1" si="10"/>
        <v/>
      </c>
      <c r="O31" s="33" t="str">
        <f t="shared" ca="1" si="11"/>
        <v/>
      </c>
      <c r="P31" s="35" t="str">
        <f t="shared" ca="1" si="12"/>
        <v/>
      </c>
      <c r="Q31" s="33" t="str">
        <f t="shared" ca="1" si="13"/>
        <v/>
      </c>
      <c r="R31" s="33" t="str">
        <f t="shared" ca="1" si="14"/>
        <v/>
      </c>
      <c r="S31" s="33" t="str">
        <f t="shared" ca="1" si="15"/>
        <v/>
      </c>
      <c r="T31" s="33" t="str">
        <f t="shared" ca="1" si="16"/>
        <v/>
      </c>
      <c r="U31" s="33" t="str">
        <f t="shared" ca="1" si="17"/>
        <v/>
      </c>
      <c r="V31" s="33" t="str">
        <f t="shared" ca="1" si="18"/>
        <v/>
      </c>
      <c r="W31" s="33" t="str">
        <f t="shared" ca="1" si="19"/>
        <v/>
      </c>
      <c r="X31" s="33" t="str">
        <f t="shared" ca="1" si="20"/>
        <v/>
      </c>
      <c r="Y31" s="33" t="str">
        <f t="shared" ca="1" si="21"/>
        <v/>
      </c>
      <c r="Z31" s="33" t="str">
        <f t="shared" ca="1" si="22"/>
        <v/>
      </c>
      <c r="AA31" s="33" t="str">
        <f t="shared" ca="1" si="23"/>
        <v/>
      </c>
      <c r="AB31" s="33" t="str">
        <f t="shared" ca="1" si="24"/>
        <v/>
      </c>
      <c r="AC31" s="33" t="str">
        <f t="shared" ca="1" si="25"/>
        <v/>
      </c>
      <c r="AD31" s="33" t="str">
        <f t="shared" ca="1" si="26"/>
        <v/>
      </c>
      <c r="AE31" s="37" t="str">
        <f t="shared" ca="1" si="27"/>
        <v/>
      </c>
      <c r="AF31" s="38" t="str">
        <f t="shared" ca="1" si="28"/>
        <v/>
      </c>
      <c r="AG31" s="37" t="str">
        <f t="shared" ca="1" si="29"/>
        <v/>
      </c>
      <c r="AH31" s="38" t="str">
        <f t="shared" ca="1" si="30"/>
        <v/>
      </c>
      <c r="AI31" s="37" t="str">
        <f t="shared" ca="1" si="31"/>
        <v/>
      </c>
      <c r="AJ31" s="38" t="str">
        <f t="shared" ca="1" si="32"/>
        <v/>
      </c>
      <c r="AK31" s="38" t="str">
        <f t="shared" ca="1" si="33"/>
        <v/>
      </c>
      <c r="AL31" s="38" t="str">
        <f t="shared" ca="1" si="34"/>
        <v/>
      </c>
    </row>
    <row r="32" spans="1:38" ht="15.75" customHeight="1">
      <c r="A32" s="40" t="str">
        <f t="shared" si="36"/>
        <v>2024-04-27</v>
      </c>
      <c r="B32" s="32">
        <f t="shared" si="0"/>
        <v>7</v>
      </c>
      <c r="C32" s="33" t="str">
        <f t="shared" ca="1" si="1"/>
        <v/>
      </c>
      <c r="D32" s="34" t="str">
        <f t="array" aca="1" ref="D32" ca="1">IFERROR(INDIRECT("'" &amp; $A32 &amp; "'!C3"), "-")</f>
        <v>-</v>
      </c>
      <c r="E32" s="35" t="str">
        <f t="shared" ca="1" si="2"/>
        <v/>
      </c>
      <c r="F32" s="35" t="str">
        <f t="shared" ca="1" si="3"/>
        <v/>
      </c>
      <c r="G32" s="35" t="str">
        <f t="shared" ca="1" si="4"/>
        <v/>
      </c>
      <c r="H32" s="36" t="str">
        <f t="shared" ca="1" si="5"/>
        <v/>
      </c>
      <c r="I32" s="36" t="str">
        <f t="shared" ca="1" si="6"/>
        <v/>
      </c>
      <c r="J32" s="102" t="str">
        <f t="shared" ca="1" si="35"/>
        <v>-</v>
      </c>
      <c r="K32" s="34" t="str">
        <f t="shared" ca="1" si="7"/>
        <v/>
      </c>
      <c r="L32" s="35" t="str">
        <f t="shared" ca="1" si="8"/>
        <v/>
      </c>
      <c r="M32" s="33" t="str">
        <f t="shared" ca="1" si="9"/>
        <v/>
      </c>
      <c r="N32" s="33" t="str">
        <f t="shared" ca="1" si="10"/>
        <v/>
      </c>
      <c r="O32" s="33" t="str">
        <f t="shared" ca="1" si="11"/>
        <v/>
      </c>
      <c r="P32" s="35" t="str">
        <f t="shared" ca="1" si="12"/>
        <v/>
      </c>
      <c r="Q32" s="33" t="str">
        <f t="shared" ca="1" si="13"/>
        <v/>
      </c>
      <c r="R32" s="33" t="str">
        <f t="shared" ca="1" si="14"/>
        <v/>
      </c>
      <c r="S32" s="33" t="str">
        <f t="shared" ca="1" si="15"/>
        <v/>
      </c>
      <c r="T32" s="33" t="str">
        <f t="shared" ca="1" si="16"/>
        <v/>
      </c>
      <c r="U32" s="33" t="str">
        <f t="shared" ca="1" si="17"/>
        <v/>
      </c>
      <c r="V32" s="33" t="str">
        <f t="shared" ca="1" si="18"/>
        <v/>
      </c>
      <c r="W32" s="33" t="str">
        <f t="shared" ca="1" si="19"/>
        <v/>
      </c>
      <c r="X32" s="33" t="str">
        <f t="shared" ca="1" si="20"/>
        <v/>
      </c>
      <c r="Y32" s="33" t="str">
        <f t="shared" ca="1" si="21"/>
        <v/>
      </c>
      <c r="Z32" s="33" t="str">
        <f t="shared" ca="1" si="22"/>
        <v/>
      </c>
      <c r="AA32" s="33" t="str">
        <f t="shared" ca="1" si="23"/>
        <v/>
      </c>
      <c r="AB32" s="33" t="str">
        <f t="shared" ca="1" si="24"/>
        <v/>
      </c>
      <c r="AC32" s="33" t="str">
        <f t="shared" ca="1" si="25"/>
        <v/>
      </c>
      <c r="AD32" s="33" t="str">
        <f t="shared" ca="1" si="26"/>
        <v/>
      </c>
      <c r="AE32" s="37" t="str">
        <f t="shared" ca="1" si="27"/>
        <v/>
      </c>
      <c r="AF32" s="38" t="str">
        <f t="shared" ca="1" si="28"/>
        <v/>
      </c>
      <c r="AG32" s="37" t="str">
        <f t="shared" ca="1" si="29"/>
        <v/>
      </c>
      <c r="AH32" s="38" t="str">
        <f t="shared" ca="1" si="30"/>
        <v/>
      </c>
      <c r="AI32" s="37" t="str">
        <f t="shared" ca="1" si="31"/>
        <v/>
      </c>
      <c r="AJ32" s="38" t="str">
        <f t="shared" ca="1" si="32"/>
        <v/>
      </c>
      <c r="AK32" s="38" t="str">
        <f t="shared" ca="1" si="33"/>
        <v/>
      </c>
      <c r="AL32" s="38" t="str">
        <f t="shared" ca="1" si="34"/>
        <v/>
      </c>
    </row>
    <row r="33" spans="1:38" ht="15.75" customHeight="1">
      <c r="A33" s="40" t="str">
        <f t="shared" si="36"/>
        <v>2024-04-28</v>
      </c>
      <c r="B33" s="32">
        <f t="shared" si="0"/>
        <v>1</v>
      </c>
      <c r="C33" s="33" t="str">
        <f t="shared" ca="1" si="1"/>
        <v/>
      </c>
      <c r="D33" s="34" t="str">
        <f t="array" aca="1" ref="D33" ca="1">IFERROR(INDIRECT("'" &amp; $A33 &amp; "'!C3"), "-")</f>
        <v>-</v>
      </c>
      <c r="E33" s="35" t="str">
        <f t="shared" ca="1" si="2"/>
        <v/>
      </c>
      <c r="F33" s="35" t="str">
        <f t="shared" ca="1" si="3"/>
        <v/>
      </c>
      <c r="G33" s="35" t="str">
        <f t="shared" ca="1" si="4"/>
        <v/>
      </c>
      <c r="H33" s="36" t="str">
        <f t="shared" ca="1" si="5"/>
        <v/>
      </c>
      <c r="I33" s="36" t="str">
        <f t="shared" ca="1" si="6"/>
        <v/>
      </c>
      <c r="J33" s="102" t="str">
        <f t="shared" ca="1" si="35"/>
        <v>-</v>
      </c>
      <c r="K33" s="34" t="str">
        <f t="shared" ca="1" si="7"/>
        <v/>
      </c>
      <c r="L33" s="35" t="str">
        <f t="shared" ca="1" si="8"/>
        <v/>
      </c>
      <c r="M33" s="33" t="str">
        <f t="shared" ca="1" si="9"/>
        <v/>
      </c>
      <c r="N33" s="33" t="str">
        <f t="shared" ca="1" si="10"/>
        <v/>
      </c>
      <c r="O33" s="33" t="str">
        <f t="shared" ca="1" si="11"/>
        <v/>
      </c>
      <c r="P33" s="35" t="str">
        <f t="shared" ca="1" si="12"/>
        <v/>
      </c>
      <c r="Q33" s="33" t="str">
        <f t="shared" ca="1" si="13"/>
        <v/>
      </c>
      <c r="R33" s="33" t="str">
        <f t="shared" ca="1" si="14"/>
        <v/>
      </c>
      <c r="S33" s="33" t="str">
        <f t="shared" ca="1" si="15"/>
        <v/>
      </c>
      <c r="T33" s="33" t="str">
        <f t="shared" ca="1" si="16"/>
        <v/>
      </c>
      <c r="U33" s="33" t="str">
        <f t="shared" ca="1" si="17"/>
        <v/>
      </c>
      <c r="V33" s="33" t="str">
        <f t="shared" ca="1" si="18"/>
        <v/>
      </c>
      <c r="W33" s="33" t="str">
        <f t="shared" ca="1" si="19"/>
        <v/>
      </c>
      <c r="X33" s="33" t="str">
        <f t="shared" ca="1" si="20"/>
        <v/>
      </c>
      <c r="Y33" s="33" t="str">
        <f t="shared" ca="1" si="21"/>
        <v/>
      </c>
      <c r="Z33" s="33" t="str">
        <f t="shared" ca="1" si="22"/>
        <v/>
      </c>
      <c r="AA33" s="33" t="str">
        <f t="shared" ca="1" si="23"/>
        <v/>
      </c>
      <c r="AB33" s="33" t="str">
        <f t="shared" ca="1" si="24"/>
        <v/>
      </c>
      <c r="AC33" s="33" t="str">
        <f t="shared" ca="1" si="25"/>
        <v/>
      </c>
      <c r="AD33" s="33" t="str">
        <f t="shared" ca="1" si="26"/>
        <v/>
      </c>
      <c r="AE33" s="37" t="str">
        <f t="shared" ca="1" si="27"/>
        <v/>
      </c>
      <c r="AF33" s="38" t="str">
        <f t="shared" ca="1" si="28"/>
        <v/>
      </c>
      <c r="AG33" s="37" t="str">
        <f t="shared" ca="1" si="29"/>
        <v/>
      </c>
      <c r="AH33" s="38" t="str">
        <f t="shared" ca="1" si="30"/>
        <v/>
      </c>
      <c r="AI33" s="37" t="str">
        <f t="shared" ca="1" si="31"/>
        <v/>
      </c>
      <c r="AJ33" s="38" t="str">
        <f t="shared" ca="1" si="32"/>
        <v/>
      </c>
      <c r="AK33" s="38" t="str">
        <f t="shared" ca="1" si="33"/>
        <v/>
      </c>
      <c r="AL33" s="38" t="str">
        <f t="shared" ca="1" si="34"/>
        <v/>
      </c>
    </row>
    <row r="34" spans="1:38" ht="15.75" customHeight="1">
      <c r="A34" s="40" t="str">
        <f t="shared" si="36"/>
        <v>2024-04-29</v>
      </c>
      <c r="B34" s="32">
        <f t="shared" si="0"/>
        <v>2</v>
      </c>
      <c r="C34" s="33" t="str">
        <f t="shared" ca="1" si="1"/>
        <v/>
      </c>
      <c r="D34" s="34" t="str">
        <f t="array" aca="1" ref="D34" ca="1">IFERROR(INDIRECT("'" &amp; $A34 &amp; "'!C3"), "-")</f>
        <v>-</v>
      </c>
      <c r="E34" s="35" t="str">
        <f t="shared" ca="1" si="2"/>
        <v/>
      </c>
      <c r="F34" s="35" t="str">
        <f t="shared" ca="1" si="3"/>
        <v/>
      </c>
      <c r="G34" s="35" t="str">
        <f t="shared" ca="1" si="4"/>
        <v/>
      </c>
      <c r="H34" s="36" t="str">
        <f t="shared" ca="1" si="5"/>
        <v/>
      </c>
      <c r="I34" s="36" t="str">
        <f t="shared" ca="1" si="6"/>
        <v/>
      </c>
      <c r="J34" s="102" t="str">
        <f t="shared" ca="1" si="35"/>
        <v>-</v>
      </c>
      <c r="K34" s="34" t="str">
        <f t="shared" ca="1" si="7"/>
        <v/>
      </c>
      <c r="L34" s="35" t="str">
        <f t="shared" ca="1" si="8"/>
        <v/>
      </c>
      <c r="M34" s="33" t="str">
        <f t="shared" ca="1" si="9"/>
        <v/>
      </c>
      <c r="N34" s="33" t="str">
        <f t="shared" ca="1" si="10"/>
        <v/>
      </c>
      <c r="O34" s="33" t="str">
        <f t="shared" ca="1" si="11"/>
        <v/>
      </c>
      <c r="P34" s="35" t="str">
        <f t="shared" ca="1" si="12"/>
        <v/>
      </c>
      <c r="Q34" s="33" t="str">
        <f t="shared" ca="1" si="13"/>
        <v/>
      </c>
      <c r="R34" s="33" t="str">
        <f t="shared" ca="1" si="14"/>
        <v/>
      </c>
      <c r="S34" s="33" t="str">
        <f t="shared" ca="1" si="15"/>
        <v/>
      </c>
      <c r="T34" s="33" t="str">
        <f t="shared" ca="1" si="16"/>
        <v/>
      </c>
      <c r="U34" s="33" t="str">
        <f t="shared" ca="1" si="17"/>
        <v/>
      </c>
      <c r="V34" s="33" t="str">
        <f t="shared" ca="1" si="18"/>
        <v/>
      </c>
      <c r="W34" s="33" t="str">
        <f t="shared" ca="1" si="19"/>
        <v/>
      </c>
      <c r="X34" s="33" t="str">
        <f t="shared" ca="1" si="20"/>
        <v/>
      </c>
      <c r="Y34" s="33" t="str">
        <f t="shared" ca="1" si="21"/>
        <v/>
      </c>
      <c r="Z34" s="33" t="str">
        <f t="shared" ca="1" si="22"/>
        <v/>
      </c>
      <c r="AA34" s="33" t="str">
        <f t="shared" ca="1" si="23"/>
        <v/>
      </c>
      <c r="AB34" s="33" t="str">
        <f t="shared" ca="1" si="24"/>
        <v/>
      </c>
      <c r="AC34" s="33" t="str">
        <f t="shared" ca="1" si="25"/>
        <v/>
      </c>
      <c r="AD34" s="33" t="str">
        <f t="shared" ca="1" si="26"/>
        <v/>
      </c>
      <c r="AE34" s="37" t="str">
        <f t="shared" ca="1" si="27"/>
        <v/>
      </c>
      <c r="AF34" s="38" t="str">
        <f t="shared" ca="1" si="28"/>
        <v/>
      </c>
      <c r="AG34" s="37" t="str">
        <f t="shared" ca="1" si="29"/>
        <v/>
      </c>
      <c r="AH34" s="38" t="str">
        <f t="shared" ca="1" si="30"/>
        <v/>
      </c>
      <c r="AI34" s="37" t="str">
        <f t="shared" ca="1" si="31"/>
        <v/>
      </c>
      <c r="AJ34" s="38" t="str">
        <f t="shared" ca="1" si="32"/>
        <v/>
      </c>
      <c r="AK34" s="38" t="str">
        <f t="shared" ca="1" si="33"/>
        <v/>
      </c>
      <c r="AL34" s="38" t="str">
        <f t="shared" ca="1" si="34"/>
        <v/>
      </c>
    </row>
    <row r="35" spans="1:38" ht="15.75" customHeight="1">
      <c r="A35" s="40" t="str">
        <f t="shared" si="36"/>
        <v>2024-04-30</v>
      </c>
      <c r="B35" s="32">
        <f t="shared" si="0"/>
        <v>3</v>
      </c>
      <c r="C35" s="33" t="str">
        <f t="shared" ca="1" si="1"/>
        <v/>
      </c>
      <c r="D35" s="34" t="str">
        <f t="array" aca="1" ref="D35" ca="1">IFERROR(INDIRECT("'" &amp; $A35 &amp; "'!C3"), "-")</f>
        <v>-</v>
      </c>
      <c r="E35" s="35" t="str">
        <f t="shared" ca="1" si="2"/>
        <v/>
      </c>
      <c r="F35" s="35" t="str">
        <f t="shared" ca="1" si="3"/>
        <v/>
      </c>
      <c r="G35" s="35" t="str">
        <f t="shared" ca="1" si="4"/>
        <v/>
      </c>
      <c r="H35" s="36" t="str">
        <f t="shared" ca="1" si="5"/>
        <v/>
      </c>
      <c r="I35" s="36" t="str">
        <f t="shared" ca="1" si="6"/>
        <v/>
      </c>
      <c r="J35" s="102" t="str">
        <f t="shared" ca="1" si="35"/>
        <v>-</v>
      </c>
      <c r="K35" s="34" t="str">
        <f t="shared" ca="1" si="7"/>
        <v/>
      </c>
      <c r="L35" s="35" t="str">
        <f t="shared" ca="1" si="8"/>
        <v/>
      </c>
      <c r="M35" s="33" t="str">
        <f t="shared" ca="1" si="9"/>
        <v/>
      </c>
      <c r="N35" s="33" t="str">
        <f t="shared" ca="1" si="10"/>
        <v/>
      </c>
      <c r="O35" s="33" t="str">
        <f t="shared" ca="1" si="11"/>
        <v/>
      </c>
      <c r="P35" s="35" t="str">
        <f t="shared" ca="1" si="12"/>
        <v/>
      </c>
      <c r="Q35" s="33" t="str">
        <f t="shared" ca="1" si="13"/>
        <v/>
      </c>
      <c r="R35" s="33" t="str">
        <f t="shared" ca="1" si="14"/>
        <v/>
      </c>
      <c r="S35" s="33" t="str">
        <f t="shared" ca="1" si="15"/>
        <v/>
      </c>
      <c r="T35" s="33" t="str">
        <f t="shared" ca="1" si="16"/>
        <v/>
      </c>
      <c r="U35" s="33" t="str">
        <f t="shared" ca="1" si="17"/>
        <v/>
      </c>
      <c r="V35" s="33" t="str">
        <f t="shared" ca="1" si="18"/>
        <v/>
      </c>
      <c r="W35" s="33" t="str">
        <f t="shared" ca="1" si="19"/>
        <v/>
      </c>
      <c r="X35" s="33" t="str">
        <f t="shared" ca="1" si="20"/>
        <v/>
      </c>
      <c r="Y35" s="33" t="str">
        <f t="shared" ca="1" si="21"/>
        <v/>
      </c>
      <c r="Z35" s="33" t="str">
        <f t="shared" ca="1" si="22"/>
        <v/>
      </c>
      <c r="AA35" s="33" t="str">
        <f t="shared" ca="1" si="23"/>
        <v/>
      </c>
      <c r="AB35" s="33" t="str">
        <f t="shared" ca="1" si="24"/>
        <v/>
      </c>
      <c r="AC35" s="33" t="str">
        <f t="shared" ca="1" si="25"/>
        <v/>
      </c>
      <c r="AD35" s="33" t="str">
        <f t="shared" ca="1" si="26"/>
        <v/>
      </c>
      <c r="AE35" s="37" t="str">
        <f t="shared" ca="1" si="27"/>
        <v/>
      </c>
      <c r="AF35" s="38" t="str">
        <f t="shared" ca="1" si="28"/>
        <v/>
      </c>
      <c r="AG35" s="37" t="str">
        <f t="shared" ca="1" si="29"/>
        <v/>
      </c>
      <c r="AH35" s="38" t="str">
        <f t="shared" ca="1" si="30"/>
        <v/>
      </c>
      <c r="AI35" s="37" t="str">
        <f t="shared" ca="1" si="31"/>
        <v/>
      </c>
      <c r="AJ35" s="38" t="str">
        <f t="shared" ca="1" si="32"/>
        <v/>
      </c>
      <c r="AK35" s="38" t="str">
        <f t="shared" ca="1" si="33"/>
        <v/>
      </c>
      <c r="AL35" s="38" t="str">
        <f t="shared" ca="1" si="34"/>
        <v/>
      </c>
    </row>
    <row r="36" spans="1:38" ht="15.75" customHeight="1">
      <c r="A36" s="40" t="str">
        <f t="shared" si="36"/>
        <v>1900-01-00</v>
      </c>
      <c r="B36" s="32" t="str">
        <f t="shared" si="0"/>
        <v/>
      </c>
      <c r="C36" s="33" t="str">
        <f t="shared" ca="1" si="1"/>
        <v/>
      </c>
      <c r="D36" s="34" t="str">
        <f t="array" aca="1" ref="D36" ca="1">IFERROR(INDIRECT("'" &amp; $A36 &amp; "'!C3"), "-")</f>
        <v>-</v>
      </c>
      <c r="E36" s="35" t="str">
        <f t="shared" ca="1" si="2"/>
        <v/>
      </c>
      <c r="F36" s="35" t="str">
        <f t="shared" ca="1" si="3"/>
        <v/>
      </c>
      <c r="G36" s="35" t="str">
        <f t="shared" ca="1" si="4"/>
        <v/>
      </c>
      <c r="H36" s="36" t="str">
        <f t="shared" ca="1" si="5"/>
        <v/>
      </c>
      <c r="I36" s="36" t="str">
        <f t="shared" ca="1" si="6"/>
        <v/>
      </c>
      <c r="J36" s="102" t="str">
        <f t="shared" ca="1" si="35"/>
        <v>-</v>
      </c>
      <c r="K36" s="34" t="str">
        <f t="shared" ca="1" si="7"/>
        <v/>
      </c>
      <c r="L36" s="35" t="str">
        <f t="shared" ca="1" si="8"/>
        <v/>
      </c>
      <c r="M36" s="33" t="str">
        <f t="shared" ca="1" si="9"/>
        <v/>
      </c>
      <c r="N36" s="33" t="str">
        <f t="shared" ca="1" si="10"/>
        <v/>
      </c>
      <c r="O36" s="33" t="str">
        <f t="shared" ca="1" si="11"/>
        <v/>
      </c>
      <c r="P36" s="35" t="str">
        <f t="shared" ca="1" si="12"/>
        <v/>
      </c>
      <c r="Q36" s="33" t="str">
        <f t="shared" ca="1" si="13"/>
        <v/>
      </c>
      <c r="R36" s="33" t="str">
        <f t="shared" ca="1" si="14"/>
        <v/>
      </c>
      <c r="S36" s="33" t="str">
        <f t="shared" ca="1" si="15"/>
        <v/>
      </c>
      <c r="T36" s="33" t="str">
        <f t="shared" ca="1" si="16"/>
        <v/>
      </c>
      <c r="U36" s="33" t="str">
        <f t="shared" ca="1" si="17"/>
        <v/>
      </c>
      <c r="V36" s="33" t="str">
        <f t="shared" ca="1" si="18"/>
        <v/>
      </c>
      <c r="W36" s="33" t="str">
        <f t="shared" ca="1" si="19"/>
        <v/>
      </c>
      <c r="X36" s="33" t="str">
        <f t="shared" ca="1" si="20"/>
        <v/>
      </c>
      <c r="Y36" s="33" t="str">
        <f t="shared" ca="1" si="21"/>
        <v/>
      </c>
      <c r="Z36" s="33" t="str">
        <f t="shared" ca="1" si="22"/>
        <v/>
      </c>
      <c r="AA36" s="33" t="str">
        <f t="shared" ca="1" si="23"/>
        <v/>
      </c>
      <c r="AB36" s="33" t="str">
        <f t="shared" ca="1" si="24"/>
        <v/>
      </c>
      <c r="AC36" s="33" t="str">
        <f t="shared" ca="1" si="25"/>
        <v/>
      </c>
      <c r="AD36" s="33" t="str">
        <f t="shared" ca="1" si="26"/>
        <v/>
      </c>
      <c r="AE36" s="37" t="str">
        <f t="shared" ca="1" si="27"/>
        <v/>
      </c>
      <c r="AF36" s="38" t="str">
        <f t="shared" ca="1" si="28"/>
        <v/>
      </c>
      <c r="AG36" s="37" t="str">
        <f t="shared" ca="1" si="29"/>
        <v/>
      </c>
      <c r="AH36" s="38" t="str">
        <f t="shared" ca="1" si="30"/>
        <v/>
      </c>
      <c r="AI36" s="37" t="str">
        <f t="shared" ca="1" si="31"/>
        <v/>
      </c>
      <c r="AJ36" s="38" t="str">
        <f t="shared" ca="1" si="32"/>
        <v/>
      </c>
      <c r="AK36" s="38" t="str">
        <f t="shared" ca="1" si="33"/>
        <v/>
      </c>
      <c r="AL36" s="38" t="str">
        <f t="shared" ca="1" si="34"/>
        <v/>
      </c>
    </row>
    <row r="37" spans="1:38" ht="15.75" customHeight="1">
      <c r="A37" s="41"/>
      <c r="B37" s="42"/>
      <c r="C37" s="43"/>
      <c r="D37" s="10"/>
      <c r="E37" s="44"/>
      <c r="F37" s="44"/>
      <c r="G37" s="44"/>
      <c r="H37" s="45"/>
      <c r="I37" s="45"/>
      <c r="J37" s="45"/>
      <c r="K37" s="46"/>
      <c r="L37" s="44"/>
      <c r="M37" s="47"/>
      <c r="N37" s="47"/>
      <c r="O37" s="47"/>
      <c r="P37" s="44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F37" s="49"/>
      <c r="AH37" s="49"/>
      <c r="AJ37" s="49"/>
      <c r="AK37" s="49"/>
      <c r="AL37" s="49"/>
    </row>
    <row r="38" spans="1:38" ht="15.75" customHeight="1">
      <c r="A38" s="41"/>
      <c r="C38" s="47"/>
      <c r="D38" s="46"/>
      <c r="E38" s="44"/>
      <c r="F38" s="44"/>
      <c r="G38" s="44"/>
      <c r="H38" s="45"/>
      <c r="I38" s="45"/>
      <c r="J38" s="45"/>
      <c r="K38" s="46"/>
      <c r="L38" s="44"/>
      <c r="M38" s="47"/>
      <c r="N38" s="47"/>
      <c r="O38" s="47"/>
      <c r="P38" s="44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49"/>
      <c r="AH38" s="49"/>
      <c r="AJ38" s="49"/>
      <c r="AK38" s="49"/>
      <c r="AL38" s="49"/>
    </row>
    <row r="39" spans="1:38" ht="15.75" customHeight="1">
      <c r="A39" s="41"/>
      <c r="C39" s="47"/>
      <c r="D39" s="46"/>
      <c r="E39" s="44"/>
      <c r="F39" s="44"/>
      <c r="G39" s="44"/>
      <c r="H39" s="45"/>
      <c r="I39" s="45"/>
      <c r="J39" s="45"/>
      <c r="K39" s="46"/>
      <c r="L39" s="44"/>
      <c r="M39" s="47"/>
      <c r="N39" s="47"/>
      <c r="O39" s="47"/>
      <c r="P39" s="44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/>
      <c r="AF39" s="49"/>
      <c r="AH39" s="49"/>
      <c r="AJ39" s="49"/>
      <c r="AK39" s="49"/>
      <c r="AL39" s="49"/>
    </row>
    <row r="40" spans="1:38" ht="15.75" customHeight="1">
      <c r="A40" s="41"/>
      <c r="C40" s="47"/>
      <c r="D40" s="46"/>
      <c r="E40" s="44"/>
      <c r="F40" s="44"/>
      <c r="G40" s="44"/>
      <c r="H40" s="45"/>
      <c r="I40" s="45"/>
      <c r="J40" s="45"/>
      <c r="K40" s="46"/>
      <c r="L40" s="44"/>
      <c r="M40" s="47"/>
      <c r="N40" s="47"/>
      <c r="O40" s="47"/>
      <c r="P40" s="44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  <c r="AF40" s="49"/>
      <c r="AH40" s="49"/>
      <c r="AJ40" s="49"/>
      <c r="AK40" s="49"/>
      <c r="AL40" s="49"/>
    </row>
    <row r="41" spans="1:38" ht="15.75" customHeight="1">
      <c r="A41" s="41"/>
      <c r="C41" s="47"/>
      <c r="D41" s="46"/>
      <c r="E41" s="44"/>
      <c r="F41" s="44"/>
      <c r="G41" s="44"/>
      <c r="H41" s="45"/>
      <c r="I41" s="45"/>
      <c r="J41" s="45"/>
      <c r="K41" s="46"/>
      <c r="L41" s="44"/>
      <c r="M41" s="47"/>
      <c r="N41" s="47"/>
      <c r="O41" s="47"/>
      <c r="P41" s="44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8"/>
      <c r="AF41" s="49"/>
      <c r="AH41" s="49"/>
      <c r="AJ41" s="49"/>
      <c r="AK41" s="49"/>
      <c r="AL41" s="49"/>
    </row>
    <row r="42" spans="1:38" ht="15.75" customHeight="1">
      <c r="A42" s="41"/>
      <c r="C42" s="47"/>
      <c r="D42" s="46"/>
      <c r="E42" s="44"/>
      <c r="F42" s="44"/>
      <c r="G42" s="44"/>
      <c r="H42" s="45"/>
      <c r="I42" s="45"/>
      <c r="J42" s="45"/>
      <c r="K42" s="46"/>
      <c r="L42" s="44"/>
      <c r="M42" s="47"/>
      <c r="N42" s="47"/>
      <c r="O42" s="47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9"/>
      <c r="AH42" s="49"/>
      <c r="AJ42" s="49"/>
      <c r="AK42" s="49"/>
      <c r="AL42" s="49"/>
    </row>
    <row r="43" spans="1:38" ht="15.75" customHeight="1">
      <c r="A43" s="41"/>
      <c r="C43" s="47"/>
      <c r="D43" s="46"/>
      <c r="E43" s="44"/>
      <c r="F43" s="44"/>
      <c r="G43" s="44"/>
      <c r="H43" s="45"/>
      <c r="I43" s="45"/>
      <c r="J43" s="45"/>
      <c r="K43" s="46"/>
      <c r="L43" s="44"/>
      <c r="M43" s="47"/>
      <c r="N43" s="47"/>
      <c r="O43" s="47"/>
      <c r="P43" s="44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8"/>
      <c r="AF43" s="49"/>
      <c r="AH43" s="49"/>
      <c r="AJ43" s="49"/>
      <c r="AK43" s="49"/>
      <c r="AL43" s="49"/>
    </row>
    <row r="44" spans="1:38" ht="15.75" customHeight="1">
      <c r="A44" s="41"/>
      <c r="C44" s="47"/>
      <c r="D44" s="46"/>
      <c r="E44" s="44"/>
      <c r="F44" s="44"/>
      <c r="G44" s="44"/>
      <c r="H44" s="45"/>
      <c r="I44" s="45"/>
      <c r="J44" s="45"/>
      <c r="K44" s="46"/>
      <c r="L44" s="44"/>
      <c r="M44" s="47"/>
      <c r="N44" s="47"/>
      <c r="O44" s="47"/>
      <c r="P44" s="44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8"/>
      <c r="AF44" s="49"/>
      <c r="AH44" s="49"/>
      <c r="AJ44" s="49"/>
      <c r="AK44" s="49"/>
      <c r="AL44" s="49"/>
    </row>
    <row r="45" spans="1:38" ht="15.75" customHeight="1">
      <c r="A45" s="41"/>
      <c r="C45" s="47"/>
      <c r="D45" s="46"/>
      <c r="E45" s="44"/>
      <c r="F45" s="44"/>
      <c r="G45" s="44"/>
      <c r="H45" s="45"/>
      <c r="I45" s="45"/>
      <c r="J45" s="45"/>
      <c r="K45" s="46"/>
      <c r="L45" s="44"/>
      <c r="M45" s="47"/>
      <c r="N45" s="47"/>
      <c r="O45" s="47"/>
      <c r="P45" s="44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8"/>
      <c r="AF45" s="49"/>
      <c r="AH45" s="49"/>
      <c r="AJ45" s="49"/>
      <c r="AK45" s="49"/>
      <c r="AL45" s="49"/>
    </row>
    <row r="46" spans="1:38" ht="15.75" customHeight="1">
      <c r="A46" s="41"/>
      <c r="C46" s="47"/>
      <c r="D46" s="46"/>
      <c r="E46" s="44"/>
      <c r="F46" s="44"/>
      <c r="G46" s="44"/>
      <c r="H46" s="45"/>
      <c r="I46" s="45"/>
      <c r="J46" s="45"/>
      <c r="K46" s="46"/>
      <c r="L46" s="44"/>
      <c r="M46" s="47"/>
      <c r="N46" s="47"/>
      <c r="O46" s="47"/>
      <c r="P46" s="44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49"/>
      <c r="AH46" s="49"/>
      <c r="AJ46" s="49"/>
      <c r="AK46" s="49"/>
      <c r="AL46" s="49"/>
    </row>
    <row r="47" spans="1:38" ht="15.75" customHeight="1">
      <c r="A47" s="41"/>
      <c r="C47" s="47"/>
      <c r="D47" s="46"/>
      <c r="E47" s="44"/>
      <c r="F47" s="44"/>
      <c r="G47" s="44"/>
      <c r="H47" s="45"/>
      <c r="I47" s="45"/>
      <c r="J47" s="45"/>
      <c r="K47" s="46"/>
      <c r="L47" s="44"/>
      <c r="M47" s="47"/>
      <c r="N47" s="47"/>
      <c r="O47" s="47"/>
      <c r="P47" s="44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  <c r="AF47" s="49"/>
      <c r="AH47" s="49"/>
      <c r="AJ47" s="49"/>
      <c r="AK47" s="49"/>
      <c r="AL47" s="49"/>
    </row>
    <row r="48" spans="1:38" ht="15.75" customHeight="1">
      <c r="A48" s="41"/>
      <c r="C48" s="47"/>
      <c r="D48" s="46"/>
      <c r="E48" s="44"/>
      <c r="F48" s="44"/>
      <c r="G48" s="44"/>
      <c r="H48" s="45"/>
      <c r="I48" s="45"/>
      <c r="J48" s="45"/>
      <c r="K48" s="46"/>
      <c r="L48" s="44"/>
      <c r="M48" s="47"/>
      <c r="N48" s="47"/>
      <c r="O48" s="47"/>
      <c r="P48" s="44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49"/>
      <c r="AH48" s="49"/>
      <c r="AJ48" s="49"/>
      <c r="AK48" s="49"/>
      <c r="AL48" s="49"/>
    </row>
    <row r="49" spans="1:38" ht="15.75" customHeight="1">
      <c r="A49" s="41"/>
      <c r="C49" s="47"/>
      <c r="D49" s="46"/>
      <c r="E49" s="44"/>
      <c r="F49" s="44"/>
      <c r="G49" s="44"/>
      <c r="H49" s="45"/>
      <c r="I49" s="45"/>
      <c r="J49" s="45"/>
      <c r="K49" s="46"/>
      <c r="L49" s="44"/>
      <c r="M49" s="47"/>
      <c r="N49" s="47"/>
      <c r="O49" s="47"/>
      <c r="P49" s="44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8"/>
      <c r="AF49" s="49"/>
      <c r="AH49" s="49"/>
      <c r="AJ49" s="49"/>
      <c r="AK49" s="49"/>
      <c r="AL49" s="49"/>
    </row>
    <row r="50" spans="1:38" ht="15.75" customHeight="1">
      <c r="A50" s="41"/>
      <c r="C50" s="47"/>
      <c r="D50" s="46"/>
      <c r="E50" s="44"/>
      <c r="F50" s="44"/>
      <c r="G50" s="44"/>
      <c r="H50" s="45"/>
      <c r="I50" s="45"/>
      <c r="J50" s="45"/>
      <c r="K50" s="46"/>
      <c r="L50" s="44"/>
      <c r="M50" s="47"/>
      <c r="N50" s="47"/>
      <c r="O50" s="47"/>
      <c r="P50" s="44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8"/>
      <c r="AF50" s="49"/>
      <c r="AH50" s="49"/>
      <c r="AJ50" s="49"/>
      <c r="AK50" s="49"/>
      <c r="AL50" s="49"/>
    </row>
    <row r="51" spans="1:38" ht="15.75" customHeight="1">
      <c r="A51" s="41"/>
      <c r="C51" s="47"/>
      <c r="D51" s="46"/>
      <c r="E51" s="44"/>
      <c r="F51" s="44"/>
      <c r="G51" s="44"/>
      <c r="H51" s="45"/>
      <c r="I51" s="45"/>
      <c r="J51" s="45"/>
      <c r="K51" s="46"/>
      <c r="L51" s="44"/>
      <c r="M51" s="47"/>
      <c r="N51" s="47"/>
      <c r="O51" s="47"/>
      <c r="P51" s="44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8"/>
      <c r="AF51" s="49"/>
      <c r="AH51" s="49"/>
      <c r="AJ51" s="49"/>
      <c r="AK51" s="49"/>
      <c r="AL51" s="49"/>
    </row>
    <row r="52" spans="1:38" ht="15.75" customHeight="1">
      <c r="A52" s="41"/>
      <c r="C52" s="47"/>
      <c r="D52" s="46"/>
      <c r="E52" s="44"/>
      <c r="F52" s="44"/>
      <c r="G52" s="44"/>
      <c r="H52" s="45"/>
      <c r="I52" s="45"/>
      <c r="J52" s="45"/>
      <c r="K52" s="46"/>
      <c r="L52" s="44"/>
      <c r="M52" s="47"/>
      <c r="N52" s="47"/>
      <c r="O52" s="47"/>
      <c r="P52" s="44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8"/>
      <c r="AF52" s="49"/>
      <c r="AH52" s="49"/>
      <c r="AJ52" s="49"/>
      <c r="AK52" s="49"/>
      <c r="AL52" s="49"/>
    </row>
    <row r="53" spans="1:38" ht="15.75" customHeight="1">
      <c r="A53" s="41"/>
      <c r="C53" s="47"/>
      <c r="D53" s="46"/>
      <c r="E53" s="44"/>
      <c r="F53" s="44"/>
      <c r="G53" s="44"/>
      <c r="H53" s="45"/>
      <c r="I53" s="45"/>
      <c r="J53" s="45"/>
      <c r="K53" s="46"/>
      <c r="L53" s="44"/>
      <c r="M53" s="47"/>
      <c r="N53" s="47"/>
      <c r="O53" s="47"/>
      <c r="P53" s="44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8"/>
      <c r="AF53" s="49"/>
      <c r="AH53" s="49"/>
      <c r="AJ53" s="49"/>
      <c r="AK53" s="49"/>
      <c r="AL53" s="49"/>
    </row>
    <row r="54" spans="1:38" ht="15.75" customHeight="1">
      <c r="A54" s="41"/>
      <c r="C54" s="47"/>
      <c r="D54" s="46"/>
      <c r="E54" s="44"/>
      <c r="F54" s="44"/>
      <c r="G54" s="44"/>
      <c r="H54" s="45"/>
      <c r="I54" s="45"/>
      <c r="J54" s="45"/>
      <c r="K54" s="46"/>
      <c r="L54" s="44"/>
      <c r="M54" s="47"/>
      <c r="N54" s="47"/>
      <c r="O54" s="47"/>
      <c r="P54" s="44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8"/>
      <c r="AF54" s="49"/>
      <c r="AH54" s="49"/>
      <c r="AJ54" s="49"/>
      <c r="AK54" s="49"/>
      <c r="AL54" s="49"/>
    </row>
    <row r="55" spans="1:38" ht="15.75" customHeight="1">
      <c r="A55" s="41"/>
      <c r="C55" s="47"/>
      <c r="D55" s="46"/>
      <c r="E55" s="44"/>
      <c r="F55" s="44"/>
      <c r="G55" s="44"/>
      <c r="H55" s="45"/>
      <c r="I55" s="45"/>
      <c r="J55" s="45"/>
      <c r="K55" s="46"/>
      <c r="L55" s="44"/>
      <c r="M55" s="47"/>
      <c r="N55" s="47"/>
      <c r="O55" s="47"/>
      <c r="P55" s="44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8"/>
      <c r="AF55" s="49"/>
      <c r="AH55" s="49"/>
      <c r="AJ55" s="49"/>
      <c r="AK55" s="49"/>
      <c r="AL55" s="49"/>
    </row>
    <row r="56" spans="1:38" ht="15.75" customHeight="1">
      <c r="A56" s="41"/>
      <c r="C56" s="47"/>
      <c r="D56" s="46"/>
      <c r="E56" s="44"/>
      <c r="F56" s="44"/>
      <c r="G56" s="44"/>
      <c r="H56" s="45"/>
      <c r="I56" s="45"/>
      <c r="J56" s="45"/>
      <c r="K56" s="46"/>
      <c r="L56" s="44"/>
      <c r="M56" s="47"/>
      <c r="N56" s="47"/>
      <c r="O56" s="47"/>
      <c r="P56" s="44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8"/>
      <c r="AF56" s="49"/>
      <c r="AH56" s="49"/>
      <c r="AJ56" s="49"/>
      <c r="AK56" s="49"/>
      <c r="AL56" s="49"/>
    </row>
    <row r="57" spans="1:38" ht="15.75" customHeight="1">
      <c r="A57" s="41"/>
      <c r="C57" s="47"/>
      <c r="D57" s="46"/>
      <c r="E57" s="44"/>
      <c r="F57" s="44"/>
      <c r="G57" s="44"/>
      <c r="H57" s="45"/>
      <c r="I57" s="45"/>
      <c r="J57" s="45"/>
      <c r="K57" s="46"/>
      <c r="L57" s="44"/>
      <c r="M57" s="47"/>
      <c r="N57" s="47"/>
      <c r="O57" s="47"/>
      <c r="P57" s="44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8"/>
      <c r="AF57" s="49"/>
      <c r="AH57" s="49"/>
      <c r="AJ57" s="49"/>
      <c r="AK57" s="49"/>
      <c r="AL57" s="49"/>
    </row>
    <row r="58" spans="1:38" ht="15.75" customHeight="1">
      <c r="A58" s="41"/>
      <c r="C58" s="47"/>
      <c r="D58" s="46"/>
      <c r="E58" s="44"/>
      <c r="F58" s="44"/>
      <c r="G58" s="44"/>
      <c r="H58" s="45"/>
      <c r="I58" s="45"/>
      <c r="J58" s="45"/>
      <c r="K58" s="46"/>
      <c r="L58" s="44"/>
      <c r="M58" s="47"/>
      <c r="N58" s="47"/>
      <c r="O58" s="47"/>
      <c r="P58" s="44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8"/>
      <c r="AF58" s="49"/>
      <c r="AH58" s="49"/>
      <c r="AJ58" s="49"/>
      <c r="AK58" s="49"/>
      <c r="AL58" s="49"/>
    </row>
    <row r="59" spans="1:38" ht="15.75" customHeight="1">
      <c r="A59" s="41"/>
      <c r="C59" s="47"/>
      <c r="D59" s="46"/>
      <c r="E59" s="44"/>
      <c r="F59" s="44"/>
      <c r="G59" s="44"/>
      <c r="H59" s="45"/>
      <c r="I59" s="45"/>
      <c r="J59" s="45"/>
      <c r="K59" s="46"/>
      <c r="L59" s="44"/>
      <c r="M59" s="47"/>
      <c r="N59" s="47"/>
      <c r="O59" s="47"/>
      <c r="P59" s="44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8"/>
      <c r="AF59" s="49"/>
      <c r="AH59" s="49"/>
      <c r="AJ59" s="49"/>
      <c r="AK59" s="49"/>
      <c r="AL59" s="49"/>
    </row>
    <row r="60" spans="1:38" ht="15.75" customHeight="1">
      <c r="A60" s="41"/>
      <c r="C60" s="47"/>
      <c r="D60" s="46"/>
      <c r="E60" s="44"/>
      <c r="F60" s="44"/>
      <c r="G60" s="44"/>
      <c r="H60" s="45"/>
      <c r="I60" s="45"/>
      <c r="J60" s="45"/>
      <c r="K60" s="46"/>
      <c r="L60" s="44"/>
      <c r="M60" s="47"/>
      <c r="N60" s="47"/>
      <c r="O60" s="47"/>
      <c r="P60" s="44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8"/>
      <c r="AF60" s="49"/>
      <c r="AH60" s="49"/>
      <c r="AJ60" s="49"/>
      <c r="AK60" s="49"/>
      <c r="AL60" s="49"/>
    </row>
    <row r="61" spans="1:38" ht="15.75" customHeight="1">
      <c r="A61" s="41"/>
      <c r="C61" s="47"/>
      <c r="D61" s="46"/>
      <c r="E61" s="44"/>
      <c r="F61" s="44"/>
      <c r="G61" s="44"/>
      <c r="H61" s="45"/>
      <c r="I61" s="45"/>
      <c r="J61" s="45"/>
      <c r="K61" s="46"/>
      <c r="L61" s="44"/>
      <c r="M61" s="47"/>
      <c r="N61" s="47"/>
      <c r="O61" s="47"/>
      <c r="P61" s="44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8"/>
      <c r="AF61" s="49"/>
      <c r="AH61" s="49"/>
      <c r="AJ61" s="49"/>
      <c r="AK61" s="49"/>
      <c r="AL61" s="49"/>
    </row>
    <row r="62" spans="1:38" ht="15.75" customHeight="1">
      <c r="A62" s="41"/>
      <c r="C62" s="47"/>
      <c r="D62" s="46"/>
      <c r="E62" s="44"/>
      <c r="F62" s="44"/>
      <c r="G62" s="44"/>
      <c r="H62" s="45"/>
      <c r="I62" s="45"/>
      <c r="J62" s="45"/>
      <c r="K62" s="46"/>
      <c r="L62" s="44"/>
      <c r="M62" s="47"/>
      <c r="N62" s="47"/>
      <c r="O62" s="47"/>
      <c r="P62" s="44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8"/>
      <c r="AF62" s="49"/>
      <c r="AH62" s="49"/>
      <c r="AJ62" s="49"/>
      <c r="AK62" s="49"/>
      <c r="AL62" s="49"/>
    </row>
    <row r="63" spans="1:38" ht="15.75" customHeight="1">
      <c r="A63" s="41"/>
      <c r="C63" s="47"/>
      <c r="D63" s="46"/>
      <c r="E63" s="44"/>
      <c r="F63" s="44"/>
      <c r="G63" s="44"/>
      <c r="H63" s="45"/>
      <c r="I63" s="45"/>
      <c r="J63" s="45"/>
      <c r="K63" s="46"/>
      <c r="L63" s="44"/>
      <c r="M63" s="47"/>
      <c r="N63" s="47"/>
      <c r="O63" s="47"/>
      <c r="P63" s="44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8"/>
      <c r="AF63" s="49"/>
      <c r="AH63" s="49"/>
      <c r="AJ63" s="49"/>
      <c r="AK63" s="49"/>
      <c r="AL63" s="49"/>
    </row>
    <row r="64" spans="1:38" ht="15.75" customHeight="1">
      <c r="A64" s="41"/>
      <c r="C64" s="47"/>
      <c r="D64" s="46"/>
      <c r="E64" s="44"/>
      <c r="F64" s="44"/>
      <c r="G64" s="44"/>
      <c r="H64" s="45"/>
      <c r="I64" s="45"/>
      <c r="J64" s="45"/>
      <c r="K64" s="46"/>
      <c r="L64" s="44"/>
      <c r="M64" s="47"/>
      <c r="N64" s="47"/>
      <c r="O64" s="47"/>
      <c r="P64" s="44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8"/>
      <c r="AF64" s="49"/>
      <c r="AH64" s="49"/>
      <c r="AJ64" s="49"/>
      <c r="AK64" s="49"/>
      <c r="AL64" s="49"/>
    </row>
    <row r="65" spans="1:38" ht="15.75" customHeight="1">
      <c r="A65" s="41"/>
      <c r="C65" s="47"/>
      <c r="D65" s="46"/>
      <c r="E65" s="44"/>
      <c r="F65" s="44"/>
      <c r="G65" s="44"/>
      <c r="H65" s="45"/>
      <c r="I65" s="45"/>
      <c r="J65" s="45"/>
      <c r="K65" s="46"/>
      <c r="L65" s="44"/>
      <c r="M65" s="47"/>
      <c r="N65" s="47"/>
      <c r="O65" s="47"/>
      <c r="P65" s="44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8"/>
      <c r="AF65" s="49"/>
      <c r="AH65" s="49"/>
      <c r="AJ65" s="49"/>
      <c r="AK65" s="49"/>
      <c r="AL65" s="49"/>
    </row>
    <row r="66" spans="1:38" ht="15.75" customHeight="1">
      <c r="A66" s="41"/>
      <c r="C66" s="47"/>
      <c r="D66" s="46"/>
      <c r="E66" s="44"/>
      <c r="F66" s="44"/>
      <c r="G66" s="44"/>
      <c r="H66" s="45"/>
      <c r="I66" s="45"/>
      <c r="J66" s="45"/>
      <c r="K66" s="46"/>
      <c r="L66" s="44"/>
      <c r="M66" s="47"/>
      <c r="N66" s="47"/>
      <c r="O66" s="47"/>
      <c r="P66" s="44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8"/>
      <c r="AF66" s="49"/>
      <c r="AH66" s="49"/>
      <c r="AJ66" s="49"/>
      <c r="AK66" s="49"/>
      <c r="AL66" s="49"/>
    </row>
    <row r="67" spans="1:38" ht="15.75" customHeight="1">
      <c r="A67" s="41"/>
      <c r="C67" s="47"/>
      <c r="D67" s="46"/>
      <c r="E67" s="44"/>
      <c r="F67" s="44"/>
      <c r="G67" s="44"/>
      <c r="H67" s="45"/>
      <c r="I67" s="45"/>
      <c r="J67" s="45"/>
      <c r="K67" s="46"/>
      <c r="L67" s="44"/>
      <c r="M67" s="47"/>
      <c r="N67" s="47"/>
      <c r="O67" s="47"/>
      <c r="P67" s="44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8"/>
      <c r="AF67" s="49"/>
      <c r="AH67" s="49"/>
      <c r="AJ67" s="49"/>
      <c r="AK67" s="49"/>
      <c r="AL67" s="49"/>
    </row>
    <row r="68" spans="1:38" ht="15.75" customHeight="1">
      <c r="A68" s="41"/>
      <c r="C68" s="47"/>
      <c r="D68" s="46"/>
      <c r="E68" s="44"/>
      <c r="F68" s="44"/>
      <c r="G68" s="44"/>
      <c r="H68" s="45"/>
      <c r="I68" s="45"/>
      <c r="J68" s="45"/>
      <c r="K68" s="46"/>
      <c r="L68" s="44"/>
      <c r="M68" s="47"/>
      <c r="N68" s="47"/>
      <c r="O68" s="47"/>
      <c r="P68" s="44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8"/>
      <c r="AF68" s="49"/>
      <c r="AH68" s="49"/>
      <c r="AJ68" s="49"/>
      <c r="AK68" s="49"/>
      <c r="AL68" s="49"/>
    </row>
    <row r="69" spans="1:38" ht="15.75" customHeight="1">
      <c r="A69" s="41"/>
      <c r="C69" s="47"/>
      <c r="D69" s="46"/>
      <c r="E69" s="44"/>
      <c r="F69" s="44"/>
      <c r="G69" s="44"/>
      <c r="H69" s="45"/>
      <c r="I69" s="45"/>
      <c r="J69" s="45"/>
      <c r="K69" s="46"/>
      <c r="L69" s="44"/>
      <c r="M69" s="47"/>
      <c r="N69" s="47"/>
      <c r="O69" s="47"/>
      <c r="P69" s="44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8"/>
      <c r="AF69" s="49"/>
      <c r="AH69" s="49"/>
      <c r="AJ69" s="49"/>
      <c r="AK69" s="49"/>
      <c r="AL69" s="49"/>
    </row>
    <row r="70" spans="1:38" ht="15.75" customHeight="1">
      <c r="A70" s="41"/>
      <c r="C70" s="47"/>
      <c r="D70" s="46"/>
      <c r="E70" s="44"/>
      <c r="F70" s="44"/>
      <c r="G70" s="44"/>
      <c r="H70" s="45"/>
      <c r="I70" s="45"/>
      <c r="J70" s="45"/>
      <c r="K70" s="46"/>
      <c r="L70" s="44"/>
      <c r="M70" s="47"/>
      <c r="N70" s="47"/>
      <c r="O70" s="47"/>
      <c r="P70" s="44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8"/>
      <c r="AF70" s="49"/>
      <c r="AH70" s="49"/>
      <c r="AJ70" s="49"/>
      <c r="AK70" s="49"/>
      <c r="AL70" s="49"/>
    </row>
    <row r="71" spans="1:38" ht="15.75" customHeight="1">
      <c r="A71" s="41"/>
      <c r="C71" s="47"/>
      <c r="D71" s="46"/>
      <c r="E71" s="44"/>
      <c r="F71" s="44"/>
      <c r="G71" s="44"/>
      <c r="H71" s="45"/>
      <c r="I71" s="45"/>
      <c r="J71" s="45"/>
      <c r="K71" s="46"/>
      <c r="L71" s="44"/>
      <c r="M71" s="47"/>
      <c r="N71" s="47"/>
      <c r="O71" s="47"/>
      <c r="P71" s="44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  <c r="AF71" s="49"/>
      <c r="AH71" s="49"/>
      <c r="AJ71" s="49"/>
      <c r="AK71" s="49"/>
      <c r="AL71" s="49"/>
    </row>
    <row r="72" spans="1:38" ht="15.75" customHeight="1">
      <c r="A72" s="41"/>
      <c r="C72" s="47"/>
      <c r="D72" s="46"/>
      <c r="E72" s="44"/>
      <c r="F72" s="44"/>
      <c r="G72" s="44"/>
      <c r="H72" s="45"/>
      <c r="I72" s="45"/>
      <c r="J72" s="45"/>
      <c r="K72" s="46"/>
      <c r="L72" s="44"/>
      <c r="M72" s="47"/>
      <c r="N72" s="47"/>
      <c r="O72" s="47"/>
      <c r="P72" s="44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8"/>
      <c r="AF72" s="49"/>
      <c r="AH72" s="49"/>
      <c r="AJ72" s="49"/>
      <c r="AK72" s="49"/>
      <c r="AL72" s="49"/>
    </row>
    <row r="73" spans="1:38" ht="15.75" customHeight="1">
      <c r="A73" s="41"/>
      <c r="C73" s="47"/>
      <c r="D73" s="46"/>
      <c r="E73" s="44"/>
      <c r="F73" s="44"/>
      <c r="G73" s="44"/>
      <c r="H73" s="45"/>
      <c r="I73" s="45"/>
      <c r="J73" s="45"/>
      <c r="K73" s="46"/>
      <c r="L73" s="44"/>
      <c r="M73" s="47"/>
      <c r="N73" s="47"/>
      <c r="O73" s="47"/>
      <c r="P73" s="44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8"/>
      <c r="AF73" s="49"/>
      <c r="AH73" s="49"/>
      <c r="AJ73" s="49"/>
      <c r="AK73" s="49"/>
      <c r="AL73" s="49"/>
    </row>
    <row r="74" spans="1:38" ht="15.75" customHeight="1">
      <c r="A74" s="41"/>
      <c r="C74" s="47"/>
      <c r="D74" s="46"/>
      <c r="E74" s="44"/>
      <c r="F74" s="44"/>
      <c r="G74" s="44"/>
      <c r="H74" s="45"/>
      <c r="I74" s="45"/>
      <c r="J74" s="45"/>
      <c r="K74" s="46"/>
      <c r="L74" s="44"/>
      <c r="M74" s="47"/>
      <c r="N74" s="47"/>
      <c r="O74" s="47"/>
      <c r="P74" s="44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8"/>
      <c r="AF74" s="49"/>
      <c r="AH74" s="49"/>
      <c r="AJ74" s="49"/>
      <c r="AK74" s="49"/>
      <c r="AL74" s="49"/>
    </row>
    <row r="75" spans="1:38" ht="15.75" customHeight="1">
      <c r="A75" s="41"/>
      <c r="C75" s="47"/>
      <c r="D75" s="46"/>
      <c r="E75" s="44"/>
      <c r="F75" s="44"/>
      <c r="G75" s="44"/>
      <c r="H75" s="45"/>
      <c r="I75" s="45"/>
      <c r="J75" s="45"/>
      <c r="K75" s="46"/>
      <c r="L75" s="44"/>
      <c r="M75" s="47"/>
      <c r="N75" s="47"/>
      <c r="O75" s="47"/>
      <c r="P75" s="44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8"/>
      <c r="AF75" s="49"/>
      <c r="AH75" s="49"/>
      <c r="AJ75" s="49"/>
      <c r="AK75" s="49"/>
      <c r="AL75" s="49"/>
    </row>
    <row r="76" spans="1:38" ht="15.75" customHeight="1">
      <c r="A76" s="41"/>
      <c r="C76" s="47"/>
      <c r="D76" s="46"/>
      <c r="E76" s="44"/>
      <c r="F76" s="44"/>
      <c r="G76" s="44"/>
      <c r="H76" s="45"/>
      <c r="I76" s="45"/>
      <c r="J76" s="45"/>
      <c r="K76" s="46"/>
      <c r="L76" s="44"/>
      <c r="M76" s="47"/>
      <c r="N76" s="47"/>
      <c r="O76" s="47"/>
      <c r="P76" s="44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8"/>
      <c r="AF76" s="49"/>
      <c r="AH76" s="49"/>
      <c r="AJ76" s="49"/>
      <c r="AK76" s="49"/>
      <c r="AL76" s="49"/>
    </row>
    <row r="77" spans="1:38" ht="15.75" customHeight="1">
      <c r="A77" s="41"/>
      <c r="C77" s="47"/>
      <c r="D77" s="46"/>
      <c r="E77" s="44"/>
      <c r="F77" s="44"/>
      <c r="G77" s="44"/>
      <c r="H77" s="45"/>
      <c r="I77" s="45"/>
      <c r="J77" s="45"/>
      <c r="K77" s="46"/>
      <c r="L77" s="44"/>
      <c r="M77" s="47"/>
      <c r="N77" s="47"/>
      <c r="O77" s="47"/>
      <c r="P77" s="44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8"/>
      <c r="AF77" s="49"/>
      <c r="AH77" s="49"/>
      <c r="AJ77" s="49"/>
      <c r="AK77" s="49"/>
      <c r="AL77" s="49"/>
    </row>
    <row r="78" spans="1:38" ht="15.75" customHeight="1">
      <c r="A78" s="41"/>
      <c r="C78" s="47"/>
      <c r="D78" s="46"/>
      <c r="E78" s="44"/>
      <c r="F78" s="44"/>
      <c r="G78" s="44"/>
      <c r="H78" s="45"/>
      <c r="I78" s="45"/>
      <c r="J78" s="45"/>
      <c r="K78" s="46"/>
      <c r="L78" s="44"/>
      <c r="M78" s="47"/>
      <c r="N78" s="47"/>
      <c r="O78" s="47"/>
      <c r="P78" s="44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8"/>
      <c r="AF78" s="49"/>
      <c r="AH78" s="49"/>
      <c r="AJ78" s="49"/>
      <c r="AK78" s="49"/>
      <c r="AL78" s="49"/>
    </row>
    <row r="79" spans="1:38" ht="15.75" customHeight="1">
      <c r="A79" s="41"/>
      <c r="C79" s="47"/>
      <c r="D79" s="46"/>
      <c r="E79" s="44"/>
      <c r="F79" s="44"/>
      <c r="G79" s="44"/>
      <c r="H79" s="45"/>
      <c r="I79" s="45"/>
      <c r="J79" s="45"/>
      <c r="K79" s="46"/>
      <c r="L79" s="44"/>
      <c r="M79" s="47"/>
      <c r="N79" s="47"/>
      <c r="O79" s="47"/>
      <c r="P79" s="44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8"/>
      <c r="AF79" s="49"/>
      <c r="AH79" s="49"/>
      <c r="AJ79" s="49"/>
      <c r="AK79" s="49"/>
      <c r="AL79" s="49"/>
    </row>
    <row r="80" spans="1:38" ht="15.75" customHeight="1">
      <c r="A80" s="41"/>
      <c r="C80" s="47"/>
      <c r="D80" s="46"/>
      <c r="E80" s="44"/>
      <c r="F80" s="44"/>
      <c r="G80" s="44"/>
      <c r="H80" s="45"/>
      <c r="I80" s="45"/>
      <c r="J80" s="45"/>
      <c r="K80" s="46"/>
      <c r="L80" s="44"/>
      <c r="M80" s="47"/>
      <c r="N80" s="47"/>
      <c r="O80" s="47"/>
      <c r="P80" s="44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8"/>
      <c r="AF80" s="49"/>
      <c r="AH80" s="49"/>
      <c r="AJ80" s="49"/>
      <c r="AK80" s="49"/>
      <c r="AL80" s="49"/>
    </row>
    <row r="81" spans="1:38" ht="15.75" customHeight="1">
      <c r="A81" s="41"/>
      <c r="C81" s="47"/>
      <c r="D81" s="46"/>
      <c r="E81" s="44"/>
      <c r="F81" s="44"/>
      <c r="G81" s="44"/>
      <c r="H81" s="45"/>
      <c r="I81" s="45"/>
      <c r="J81" s="45"/>
      <c r="K81" s="46"/>
      <c r="L81" s="44"/>
      <c r="M81" s="47"/>
      <c r="N81" s="47"/>
      <c r="O81" s="47"/>
      <c r="P81" s="44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8"/>
      <c r="AF81" s="49"/>
      <c r="AH81" s="49"/>
      <c r="AJ81" s="49"/>
      <c r="AK81" s="49"/>
      <c r="AL81" s="49"/>
    </row>
    <row r="82" spans="1:38" ht="15.75" customHeight="1">
      <c r="A82" s="41"/>
      <c r="C82" s="47"/>
      <c r="D82" s="46"/>
      <c r="E82" s="44"/>
      <c r="F82" s="44"/>
      <c r="G82" s="44"/>
      <c r="H82" s="45"/>
      <c r="I82" s="45"/>
      <c r="J82" s="45"/>
      <c r="K82" s="46"/>
      <c r="L82" s="44"/>
      <c r="M82" s="47"/>
      <c r="N82" s="47"/>
      <c r="O82" s="47"/>
      <c r="P82" s="44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8"/>
      <c r="AF82" s="49"/>
      <c r="AH82" s="49"/>
      <c r="AJ82" s="49"/>
      <c r="AK82" s="49"/>
      <c r="AL82" s="49"/>
    </row>
    <row r="83" spans="1:38" ht="15.75" customHeight="1">
      <c r="A83" s="41"/>
      <c r="C83" s="47"/>
      <c r="D83" s="46"/>
      <c r="E83" s="44"/>
      <c r="F83" s="44"/>
      <c r="G83" s="44"/>
      <c r="H83" s="45"/>
      <c r="I83" s="45"/>
      <c r="J83" s="45"/>
      <c r="K83" s="46"/>
      <c r="L83" s="44"/>
      <c r="M83" s="47"/>
      <c r="N83" s="47"/>
      <c r="O83" s="47"/>
      <c r="P83" s="44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8"/>
      <c r="AF83" s="49"/>
      <c r="AH83" s="49"/>
      <c r="AJ83" s="49"/>
      <c r="AK83" s="49"/>
      <c r="AL83" s="49"/>
    </row>
    <row r="84" spans="1:38" ht="15.75" customHeight="1">
      <c r="A84" s="41"/>
      <c r="C84" s="47"/>
      <c r="D84" s="46"/>
      <c r="E84" s="44"/>
      <c r="F84" s="44"/>
      <c r="G84" s="44"/>
      <c r="H84" s="45"/>
      <c r="I84" s="45"/>
      <c r="J84" s="45"/>
      <c r="K84" s="46"/>
      <c r="L84" s="44"/>
      <c r="M84" s="47"/>
      <c r="N84" s="47"/>
      <c r="O84" s="47"/>
      <c r="P84" s="44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8"/>
      <c r="AF84" s="49"/>
      <c r="AH84" s="49"/>
      <c r="AJ84" s="49"/>
      <c r="AK84" s="49"/>
      <c r="AL84" s="49"/>
    </row>
    <row r="85" spans="1:38" ht="15.75" customHeight="1">
      <c r="A85" s="41"/>
      <c r="C85" s="47"/>
      <c r="D85" s="46"/>
      <c r="E85" s="44"/>
      <c r="F85" s="44"/>
      <c r="G85" s="44"/>
      <c r="H85" s="45"/>
      <c r="I85" s="45"/>
      <c r="J85" s="45"/>
      <c r="K85" s="46"/>
      <c r="L85" s="44"/>
      <c r="M85" s="47"/>
      <c r="N85" s="47"/>
      <c r="O85" s="47"/>
      <c r="P85" s="44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8"/>
      <c r="AF85" s="49"/>
      <c r="AH85" s="49"/>
      <c r="AJ85" s="49"/>
      <c r="AK85" s="49"/>
      <c r="AL85" s="49"/>
    </row>
    <row r="86" spans="1:38" ht="15.75" customHeight="1">
      <c r="A86" s="41"/>
      <c r="C86" s="47"/>
      <c r="D86" s="46"/>
      <c r="E86" s="44"/>
      <c r="F86" s="44"/>
      <c r="G86" s="44"/>
      <c r="H86" s="45"/>
      <c r="I86" s="45"/>
      <c r="J86" s="45"/>
      <c r="K86" s="46"/>
      <c r="L86" s="44"/>
      <c r="M86" s="47"/>
      <c r="N86" s="47"/>
      <c r="O86" s="47"/>
      <c r="P86" s="44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8"/>
      <c r="AF86" s="49"/>
      <c r="AH86" s="49"/>
      <c r="AJ86" s="49"/>
      <c r="AK86" s="49"/>
      <c r="AL86" s="49"/>
    </row>
    <row r="87" spans="1:38" ht="15.75" customHeight="1">
      <c r="A87" s="41"/>
      <c r="C87" s="47"/>
      <c r="D87" s="46"/>
      <c r="E87" s="44"/>
      <c r="F87" s="44"/>
      <c r="G87" s="44"/>
      <c r="H87" s="45"/>
      <c r="I87" s="45"/>
      <c r="J87" s="45"/>
      <c r="K87" s="46"/>
      <c r="L87" s="44"/>
      <c r="M87" s="47"/>
      <c r="N87" s="47"/>
      <c r="O87" s="47"/>
      <c r="P87" s="44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8"/>
      <c r="AF87" s="49"/>
      <c r="AH87" s="49"/>
      <c r="AJ87" s="49"/>
      <c r="AK87" s="49"/>
      <c r="AL87" s="49"/>
    </row>
    <row r="88" spans="1:38" ht="15.75" customHeight="1">
      <c r="A88" s="41"/>
      <c r="C88" s="47"/>
      <c r="D88" s="46"/>
      <c r="E88" s="44"/>
      <c r="F88" s="44"/>
      <c r="G88" s="44"/>
      <c r="H88" s="45"/>
      <c r="I88" s="45"/>
      <c r="J88" s="45"/>
      <c r="K88" s="46"/>
      <c r="L88" s="44"/>
      <c r="M88" s="47"/>
      <c r="N88" s="47"/>
      <c r="O88" s="47"/>
      <c r="P88" s="44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8"/>
      <c r="AF88" s="49"/>
      <c r="AH88" s="49"/>
      <c r="AJ88" s="49"/>
      <c r="AK88" s="49"/>
      <c r="AL88" s="49"/>
    </row>
    <row r="89" spans="1:38" ht="15.75" customHeight="1">
      <c r="A89" s="41"/>
      <c r="C89" s="47"/>
      <c r="D89" s="46"/>
      <c r="E89" s="44"/>
      <c r="F89" s="44"/>
      <c r="G89" s="44"/>
      <c r="H89" s="45"/>
      <c r="I89" s="45"/>
      <c r="J89" s="45"/>
      <c r="K89" s="46"/>
      <c r="L89" s="44"/>
      <c r="M89" s="47"/>
      <c r="N89" s="47"/>
      <c r="O89" s="47"/>
      <c r="P89" s="44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8"/>
      <c r="AF89" s="49"/>
      <c r="AH89" s="49"/>
      <c r="AJ89" s="49"/>
      <c r="AK89" s="49"/>
      <c r="AL89" s="49"/>
    </row>
    <row r="90" spans="1:38" ht="15.75" customHeight="1">
      <c r="A90" s="41"/>
      <c r="C90" s="47"/>
      <c r="D90" s="46"/>
      <c r="E90" s="44"/>
      <c r="F90" s="44"/>
      <c r="G90" s="44"/>
      <c r="H90" s="45"/>
      <c r="I90" s="45"/>
      <c r="J90" s="45"/>
      <c r="K90" s="46"/>
      <c r="L90" s="44"/>
      <c r="M90" s="47"/>
      <c r="N90" s="47"/>
      <c r="O90" s="47"/>
      <c r="P90" s="44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8"/>
      <c r="AF90" s="49"/>
      <c r="AH90" s="49"/>
      <c r="AJ90" s="49"/>
      <c r="AK90" s="49"/>
      <c r="AL90" s="49"/>
    </row>
    <row r="91" spans="1:38" ht="15.75" customHeight="1">
      <c r="A91" s="41"/>
      <c r="C91" s="47"/>
      <c r="D91" s="46"/>
      <c r="E91" s="44"/>
      <c r="F91" s="44"/>
      <c r="G91" s="44"/>
      <c r="H91" s="45"/>
      <c r="I91" s="45"/>
      <c r="J91" s="45"/>
      <c r="K91" s="46"/>
      <c r="L91" s="44"/>
      <c r="M91" s="47"/>
      <c r="N91" s="47"/>
      <c r="O91" s="47"/>
      <c r="P91" s="44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8"/>
      <c r="AF91" s="49"/>
      <c r="AH91" s="49"/>
      <c r="AJ91" s="49"/>
      <c r="AK91" s="49"/>
      <c r="AL91" s="49"/>
    </row>
    <row r="92" spans="1:38" ht="15.75" customHeight="1">
      <c r="A92" s="41"/>
      <c r="C92" s="47"/>
      <c r="D92" s="46"/>
      <c r="E92" s="44"/>
      <c r="F92" s="44"/>
      <c r="G92" s="44"/>
      <c r="H92" s="45"/>
      <c r="I92" s="45"/>
      <c r="J92" s="45"/>
      <c r="K92" s="46"/>
      <c r="L92" s="44"/>
      <c r="M92" s="47"/>
      <c r="N92" s="47"/>
      <c r="O92" s="47"/>
      <c r="P92" s="44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8"/>
      <c r="AF92" s="49"/>
      <c r="AH92" s="49"/>
      <c r="AJ92" s="49"/>
      <c r="AK92" s="49"/>
      <c r="AL92" s="49"/>
    </row>
    <row r="93" spans="1:38" ht="15.75" customHeight="1">
      <c r="A93" s="41"/>
      <c r="C93" s="47"/>
      <c r="D93" s="46"/>
      <c r="E93" s="44"/>
      <c r="F93" s="44"/>
      <c r="G93" s="44"/>
      <c r="H93" s="45"/>
      <c r="I93" s="45"/>
      <c r="J93" s="45"/>
      <c r="K93" s="46"/>
      <c r="L93" s="44"/>
      <c r="M93" s="47"/>
      <c r="N93" s="47"/>
      <c r="O93" s="47"/>
      <c r="P93" s="44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8"/>
      <c r="AF93" s="49"/>
      <c r="AH93" s="49"/>
      <c r="AJ93" s="49"/>
      <c r="AK93" s="49"/>
      <c r="AL93" s="49"/>
    </row>
    <row r="94" spans="1:38" ht="15.75" customHeight="1">
      <c r="A94" s="41"/>
      <c r="C94" s="47"/>
      <c r="D94" s="46"/>
      <c r="E94" s="44"/>
      <c r="F94" s="44"/>
      <c r="G94" s="44"/>
      <c r="H94" s="45"/>
      <c r="I94" s="45"/>
      <c r="J94" s="45"/>
      <c r="K94" s="46"/>
      <c r="L94" s="44"/>
      <c r="M94" s="47"/>
      <c r="N94" s="47"/>
      <c r="O94" s="47"/>
      <c r="P94" s="44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8"/>
      <c r="AF94" s="49"/>
      <c r="AH94" s="49"/>
      <c r="AJ94" s="49"/>
      <c r="AK94" s="49"/>
      <c r="AL94" s="49"/>
    </row>
    <row r="95" spans="1:38" ht="15.75" customHeight="1">
      <c r="A95" s="41"/>
      <c r="C95" s="47"/>
      <c r="D95" s="46"/>
      <c r="E95" s="44"/>
      <c r="F95" s="44"/>
      <c r="G95" s="44"/>
      <c r="H95" s="45"/>
      <c r="I95" s="45"/>
      <c r="J95" s="45"/>
      <c r="K95" s="46"/>
      <c r="L95" s="44"/>
      <c r="M95" s="47"/>
      <c r="N95" s="47"/>
      <c r="O95" s="47"/>
      <c r="P95" s="44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8"/>
      <c r="AF95" s="49"/>
      <c r="AH95" s="49"/>
      <c r="AJ95" s="49"/>
      <c r="AK95" s="49"/>
      <c r="AL95" s="49"/>
    </row>
    <row r="96" spans="1:38" ht="15.75" customHeight="1">
      <c r="A96" s="41"/>
      <c r="C96" s="47"/>
      <c r="D96" s="46"/>
      <c r="E96" s="44"/>
      <c r="F96" s="44"/>
      <c r="G96" s="44"/>
      <c r="H96" s="45"/>
      <c r="I96" s="45"/>
      <c r="J96" s="45"/>
      <c r="K96" s="46"/>
      <c r="L96" s="44"/>
      <c r="M96" s="47"/>
      <c r="N96" s="47"/>
      <c r="O96" s="47"/>
      <c r="P96" s="44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8"/>
      <c r="AF96" s="49"/>
      <c r="AH96" s="49"/>
      <c r="AJ96" s="49"/>
      <c r="AK96" s="49"/>
      <c r="AL96" s="49"/>
    </row>
    <row r="97" spans="1:38" ht="15.75" customHeight="1">
      <c r="A97" s="41"/>
      <c r="C97" s="47"/>
      <c r="D97" s="46"/>
      <c r="E97" s="44"/>
      <c r="F97" s="44"/>
      <c r="G97" s="44"/>
      <c r="H97" s="45"/>
      <c r="I97" s="45"/>
      <c r="J97" s="45"/>
      <c r="K97" s="46"/>
      <c r="L97" s="44"/>
      <c r="M97" s="47"/>
      <c r="N97" s="47"/>
      <c r="O97" s="47"/>
      <c r="P97" s="44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8"/>
      <c r="AF97" s="49"/>
      <c r="AH97" s="49"/>
      <c r="AJ97" s="49"/>
      <c r="AK97" s="49"/>
      <c r="AL97" s="49"/>
    </row>
    <row r="98" spans="1:38" ht="15.75" customHeight="1">
      <c r="A98" s="41"/>
      <c r="C98" s="47"/>
      <c r="D98" s="46"/>
      <c r="E98" s="44"/>
      <c r="F98" s="44"/>
      <c r="G98" s="44"/>
      <c r="H98" s="45"/>
      <c r="I98" s="45"/>
      <c r="J98" s="45"/>
      <c r="K98" s="46"/>
      <c r="L98" s="44"/>
      <c r="M98" s="47"/>
      <c r="N98" s="47"/>
      <c r="O98" s="47"/>
      <c r="P98" s="44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8"/>
      <c r="AF98" s="49"/>
      <c r="AH98" s="49"/>
      <c r="AJ98" s="49"/>
      <c r="AK98" s="49"/>
      <c r="AL98" s="49"/>
    </row>
    <row r="99" spans="1:38" ht="15.75" customHeight="1">
      <c r="A99" s="41"/>
      <c r="C99" s="47"/>
      <c r="D99" s="46"/>
      <c r="E99" s="44"/>
      <c r="F99" s="44"/>
      <c r="G99" s="44"/>
      <c r="H99" s="45"/>
      <c r="I99" s="45"/>
      <c r="J99" s="45"/>
      <c r="K99" s="46"/>
      <c r="L99" s="44"/>
      <c r="M99" s="47"/>
      <c r="N99" s="47"/>
      <c r="O99" s="47"/>
      <c r="P99" s="44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8"/>
      <c r="AF99" s="49"/>
      <c r="AH99" s="49"/>
      <c r="AJ99" s="49"/>
      <c r="AK99" s="49"/>
      <c r="AL99" s="49"/>
    </row>
    <row r="100" spans="1:38" ht="15.75" customHeight="1">
      <c r="A100" s="41"/>
      <c r="C100" s="47"/>
      <c r="D100" s="46"/>
      <c r="E100" s="44"/>
      <c r="F100" s="44"/>
      <c r="G100" s="44"/>
      <c r="H100" s="45"/>
      <c r="I100" s="45"/>
      <c r="J100" s="45"/>
      <c r="K100" s="46"/>
      <c r="L100" s="44"/>
      <c r="M100" s="47"/>
      <c r="N100" s="47"/>
      <c r="O100" s="47"/>
      <c r="P100" s="44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8"/>
      <c r="AF100" s="49"/>
      <c r="AH100" s="49"/>
      <c r="AJ100" s="49"/>
      <c r="AK100" s="49"/>
      <c r="AL100" s="49"/>
    </row>
    <row r="101" spans="1:38" ht="15.75" customHeight="1">
      <c r="A101" s="41"/>
      <c r="C101" s="47"/>
      <c r="D101" s="46"/>
      <c r="E101" s="44"/>
      <c r="F101" s="44"/>
      <c r="G101" s="44"/>
      <c r="H101" s="45"/>
      <c r="I101" s="45"/>
      <c r="J101" s="45"/>
      <c r="K101" s="46"/>
      <c r="L101" s="44"/>
      <c r="M101" s="47"/>
      <c r="N101" s="47"/>
      <c r="O101" s="47"/>
      <c r="P101" s="44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8"/>
      <c r="AF101" s="49"/>
      <c r="AH101" s="49"/>
      <c r="AJ101" s="49"/>
      <c r="AK101" s="49"/>
      <c r="AL101" s="49"/>
    </row>
    <row r="102" spans="1:38" ht="15.75" customHeight="1">
      <c r="A102" s="41"/>
      <c r="C102" s="47"/>
      <c r="D102" s="46"/>
      <c r="E102" s="44"/>
      <c r="F102" s="44"/>
      <c r="G102" s="44"/>
      <c r="H102" s="45"/>
      <c r="I102" s="45"/>
      <c r="J102" s="45"/>
      <c r="K102" s="46"/>
      <c r="L102" s="44"/>
      <c r="M102" s="47"/>
      <c r="N102" s="47"/>
      <c r="O102" s="47"/>
      <c r="P102" s="44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8"/>
      <c r="AF102" s="49"/>
      <c r="AH102" s="49"/>
      <c r="AJ102" s="49"/>
      <c r="AK102" s="49"/>
      <c r="AL102" s="49"/>
    </row>
    <row r="103" spans="1:38" ht="15.75" customHeight="1">
      <c r="A103" s="41"/>
      <c r="C103" s="47"/>
      <c r="D103" s="46"/>
      <c r="E103" s="44"/>
      <c r="F103" s="44"/>
      <c r="G103" s="44"/>
      <c r="H103" s="45"/>
      <c r="I103" s="45"/>
      <c r="J103" s="45"/>
      <c r="K103" s="46"/>
      <c r="L103" s="44"/>
      <c r="M103" s="47"/>
      <c r="N103" s="47"/>
      <c r="O103" s="47"/>
      <c r="P103" s="44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8"/>
      <c r="AF103" s="49"/>
      <c r="AH103" s="49"/>
      <c r="AJ103" s="49"/>
      <c r="AK103" s="49"/>
      <c r="AL103" s="49"/>
    </row>
    <row r="104" spans="1:38" ht="15.75" customHeight="1">
      <c r="A104" s="41"/>
      <c r="C104" s="47"/>
      <c r="D104" s="46"/>
      <c r="E104" s="44"/>
      <c r="F104" s="44"/>
      <c r="G104" s="44"/>
      <c r="H104" s="45"/>
      <c r="I104" s="45"/>
      <c r="J104" s="45"/>
      <c r="K104" s="46"/>
      <c r="L104" s="44"/>
      <c r="M104" s="47"/>
      <c r="N104" s="47"/>
      <c r="O104" s="47"/>
      <c r="P104" s="44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8"/>
      <c r="AF104" s="49"/>
      <c r="AH104" s="49"/>
      <c r="AJ104" s="49"/>
      <c r="AK104" s="49"/>
      <c r="AL104" s="49"/>
    </row>
    <row r="105" spans="1:38" ht="15.75" customHeight="1">
      <c r="A105" s="41"/>
      <c r="C105" s="47"/>
      <c r="D105" s="46"/>
      <c r="E105" s="44"/>
      <c r="F105" s="44"/>
      <c r="G105" s="44"/>
      <c r="H105" s="45"/>
      <c r="I105" s="45"/>
      <c r="J105" s="45"/>
      <c r="K105" s="46"/>
      <c r="L105" s="44"/>
      <c r="M105" s="47"/>
      <c r="N105" s="47"/>
      <c r="O105" s="47"/>
      <c r="P105" s="44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8"/>
      <c r="AF105" s="49"/>
      <c r="AH105" s="49"/>
      <c r="AJ105" s="49"/>
      <c r="AK105" s="49"/>
      <c r="AL105" s="49"/>
    </row>
    <row r="106" spans="1:38" ht="15.75" customHeight="1">
      <c r="A106" s="41"/>
      <c r="C106" s="47"/>
      <c r="D106" s="46"/>
      <c r="E106" s="44"/>
      <c r="F106" s="44"/>
      <c r="G106" s="44"/>
      <c r="H106" s="45"/>
      <c r="I106" s="45"/>
      <c r="J106" s="45"/>
      <c r="K106" s="46"/>
      <c r="L106" s="44"/>
      <c r="M106" s="47"/>
      <c r="N106" s="47"/>
      <c r="O106" s="47"/>
      <c r="P106" s="44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8"/>
      <c r="AF106" s="49"/>
      <c r="AH106" s="49"/>
      <c r="AJ106" s="49"/>
      <c r="AK106" s="49"/>
      <c r="AL106" s="49"/>
    </row>
    <row r="107" spans="1:38" ht="15.75" customHeight="1">
      <c r="A107" s="41"/>
      <c r="C107" s="47"/>
      <c r="D107" s="46"/>
      <c r="E107" s="44"/>
      <c r="F107" s="44"/>
      <c r="G107" s="44"/>
      <c r="H107" s="45"/>
      <c r="I107" s="45"/>
      <c r="J107" s="45"/>
      <c r="K107" s="46"/>
      <c r="L107" s="44"/>
      <c r="M107" s="47"/>
      <c r="N107" s="47"/>
      <c r="O107" s="47"/>
      <c r="P107" s="44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8"/>
      <c r="AF107" s="49"/>
      <c r="AH107" s="49"/>
      <c r="AJ107" s="49"/>
      <c r="AK107" s="49"/>
      <c r="AL107" s="49"/>
    </row>
    <row r="108" spans="1:38" ht="15.75" customHeight="1">
      <c r="A108" s="41"/>
      <c r="C108" s="47"/>
      <c r="D108" s="46"/>
      <c r="E108" s="44"/>
      <c r="F108" s="44"/>
      <c r="G108" s="44"/>
      <c r="H108" s="45"/>
      <c r="I108" s="45"/>
      <c r="J108" s="45"/>
      <c r="K108" s="46"/>
      <c r="L108" s="44"/>
      <c r="M108" s="47"/>
      <c r="N108" s="47"/>
      <c r="O108" s="47"/>
      <c r="P108" s="44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8"/>
      <c r="AF108" s="49"/>
      <c r="AH108" s="49"/>
      <c r="AJ108" s="49"/>
      <c r="AK108" s="49"/>
      <c r="AL108" s="49"/>
    </row>
    <row r="109" spans="1:38" ht="15.75" customHeight="1">
      <c r="A109" s="41"/>
      <c r="C109" s="47"/>
      <c r="D109" s="46"/>
      <c r="E109" s="44"/>
      <c r="F109" s="44"/>
      <c r="G109" s="44"/>
      <c r="H109" s="45"/>
      <c r="I109" s="45"/>
      <c r="J109" s="45"/>
      <c r="K109" s="46"/>
      <c r="L109" s="44"/>
      <c r="M109" s="47"/>
      <c r="N109" s="47"/>
      <c r="O109" s="47"/>
      <c r="P109" s="44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8"/>
      <c r="AF109" s="49"/>
      <c r="AH109" s="49"/>
      <c r="AJ109" s="49"/>
      <c r="AK109" s="49"/>
      <c r="AL109" s="49"/>
    </row>
    <row r="110" spans="1:38" ht="15.75" customHeight="1">
      <c r="A110" s="41"/>
      <c r="C110" s="47"/>
      <c r="D110" s="46"/>
      <c r="E110" s="44"/>
      <c r="F110" s="44"/>
      <c r="G110" s="44"/>
      <c r="H110" s="45"/>
      <c r="I110" s="45"/>
      <c r="J110" s="45"/>
      <c r="K110" s="46"/>
      <c r="L110" s="44"/>
      <c r="M110" s="47"/>
      <c r="N110" s="47"/>
      <c r="O110" s="47"/>
      <c r="P110" s="44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8"/>
      <c r="AF110" s="49"/>
      <c r="AH110" s="49"/>
      <c r="AJ110" s="49"/>
      <c r="AK110" s="49"/>
      <c r="AL110" s="49"/>
    </row>
    <row r="111" spans="1:38" ht="15.75" customHeight="1">
      <c r="A111" s="41"/>
      <c r="C111" s="47"/>
      <c r="D111" s="46"/>
      <c r="E111" s="44"/>
      <c r="F111" s="44"/>
      <c r="G111" s="44"/>
      <c r="H111" s="45"/>
      <c r="I111" s="45"/>
      <c r="J111" s="45"/>
      <c r="K111" s="46"/>
      <c r="L111" s="44"/>
      <c r="M111" s="47"/>
      <c r="N111" s="47"/>
      <c r="O111" s="47"/>
      <c r="P111" s="44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8"/>
      <c r="AF111" s="49"/>
      <c r="AH111" s="49"/>
      <c r="AJ111" s="49"/>
      <c r="AK111" s="49"/>
      <c r="AL111" s="49"/>
    </row>
    <row r="112" spans="1:38" ht="15.75" customHeight="1">
      <c r="A112" s="41"/>
      <c r="C112" s="47"/>
      <c r="D112" s="46"/>
      <c r="E112" s="44"/>
      <c r="F112" s="44"/>
      <c r="G112" s="44"/>
      <c r="H112" s="45"/>
      <c r="I112" s="45"/>
      <c r="J112" s="45"/>
      <c r="K112" s="46"/>
      <c r="L112" s="44"/>
      <c r="M112" s="47"/>
      <c r="N112" s="47"/>
      <c r="O112" s="47"/>
      <c r="P112" s="44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8"/>
      <c r="AF112" s="49"/>
      <c r="AH112" s="49"/>
      <c r="AJ112" s="49"/>
      <c r="AK112" s="49"/>
      <c r="AL112" s="49"/>
    </row>
    <row r="113" spans="1:38" ht="15.75" customHeight="1">
      <c r="A113" s="41"/>
      <c r="C113" s="47"/>
      <c r="D113" s="46"/>
      <c r="E113" s="44"/>
      <c r="F113" s="44"/>
      <c r="G113" s="44"/>
      <c r="H113" s="45"/>
      <c r="I113" s="45"/>
      <c r="J113" s="45"/>
      <c r="K113" s="46"/>
      <c r="L113" s="44"/>
      <c r="M113" s="47"/>
      <c r="N113" s="47"/>
      <c r="O113" s="47"/>
      <c r="P113" s="44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8"/>
      <c r="AF113" s="49"/>
      <c r="AH113" s="49"/>
      <c r="AJ113" s="49"/>
      <c r="AK113" s="49"/>
      <c r="AL113" s="49"/>
    </row>
    <row r="114" spans="1:38" ht="15.75" customHeight="1">
      <c r="A114" s="41"/>
      <c r="C114" s="47"/>
      <c r="D114" s="46"/>
      <c r="E114" s="44"/>
      <c r="F114" s="44"/>
      <c r="G114" s="44"/>
      <c r="H114" s="45"/>
      <c r="I114" s="45"/>
      <c r="J114" s="45"/>
      <c r="K114" s="46"/>
      <c r="L114" s="44"/>
      <c r="M114" s="47"/>
      <c r="N114" s="47"/>
      <c r="O114" s="47"/>
      <c r="P114" s="44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8"/>
      <c r="AF114" s="49"/>
      <c r="AH114" s="49"/>
      <c r="AJ114" s="49"/>
      <c r="AK114" s="49"/>
      <c r="AL114" s="49"/>
    </row>
    <row r="115" spans="1:38" ht="15.75" customHeight="1">
      <c r="A115" s="41"/>
      <c r="C115" s="47"/>
      <c r="D115" s="46"/>
      <c r="E115" s="44"/>
      <c r="F115" s="44"/>
      <c r="G115" s="44"/>
      <c r="H115" s="45"/>
      <c r="I115" s="45"/>
      <c r="J115" s="45"/>
      <c r="K115" s="46"/>
      <c r="L115" s="44"/>
      <c r="M115" s="47"/>
      <c r="N115" s="47"/>
      <c r="O115" s="47"/>
      <c r="P115" s="44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8"/>
      <c r="AF115" s="49"/>
      <c r="AH115" s="49"/>
      <c r="AJ115" s="49"/>
      <c r="AK115" s="49"/>
      <c r="AL115" s="49"/>
    </row>
    <row r="116" spans="1:38" ht="15.75" customHeight="1">
      <c r="A116" s="41"/>
      <c r="C116" s="47"/>
      <c r="D116" s="46"/>
      <c r="E116" s="44"/>
      <c r="F116" s="44"/>
      <c r="G116" s="44"/>
      <c r="H116" s="45"/>
      <c r="I116" s="45"/>
      <c r="J116" s="45"/>
      <c r="K116" s="46"/>
      <c r="L116" s="44"/>
      <c r="M116" s="47"/>
      <c r="N116" s="47"/>
      <c r="O116" s="47"/>
      <c r="P116" s="44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8"/>
      <c r="AF116" s="49"/>
      <c r="AH116" s="49"/>
      <c r="AJ116" s="49"/>
      <c r="AK116" s="49"/>
      <c r="AL116" s="49"/>
    </row>
    <row r="117" spans="1:38" ht="15.75" customHeight="1">
      <c r="A117" s="41"/>
      <c r="C117" s="47"/>
      <c r="D117" s="46"/>
      <c r="E117" s="44"/>
      <c r="F117" s="44"/>
      <c r="G117" s="44"/>
      <c r="H117" s="45"/>
      <c r="I117" s="45"/>
      <c r="J117" s="45"/>
      <c r="K117" s="46"/>
      <c r="L117" s="44"/>
      <c r="M117" s="47"/>
      <c r="N117" s="47"/>
      <c r="O117" s="47"/>
      <c r="P117" s="44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8"/>
      <c r="AF117" s="49"/>
      <c r="AH117" s="49"/>
      <c r="AJ117" s="49"/>
      <c r="AK117" s="49"/>
      <c r="AL117" s="49"/>
    </row>
    <row r="118" spans="1:38" ht="15.75" customHeight="1">
      <c r="A118" s="41"/>
      <c r="C118" s="47"/>
      <c r="D118" s="46"/>
      <c r="E118" s="44"/>
      <c r="F118" s="44"/>
      <c r="G118" s="44"/>
      <c r="H118" s="45"/>
      <c r="I118" s="45"/>
      <c r="J118" s="45"/>
      <c r="K118" s="46"/>
      <c r="L118" s="44"/>
      <c r="M118" s="47"/>
      <c r="N118" s="47"/>
      <c r="O118" s="47"/>
      <c r="P118" s="44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8"/>
      <c r="AF118" s="49"/>
      <c r="AH118" s="49"/>
      <c r="AJ118" s="49"/>
      <c r="AK118" s="49"/>
      <c r="AL118" s="49"/>
    </row>
    <row r="119" spans="1:38" ht="15.75" customHeight="1">
      <c r="A119" s="41"/>
      <c r="C119" s="47"/>
      <c r="D119" s="46"/>
      <c r="E119" s="44"/>
      <c r="F119" s="44"/>
      <c r="G119" s="44"/>
      <c r="H119" s="45"/>
      <c r="I119" s="45"/>
      <c r="J119" s="45"/>
      <c r="K119" s="46"/>
      <c r="L119" s="44"/>
      <c r="M119" s="47"/>
      <c r="N119" s="47"/>
      <c r="O119" s="47"/>
      <c r="P119" s="44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8"/>
      <c r="AF119" s="49"/>
      <c r="AH119" s="49"/>
      <c r="AJ119" s="49"/>
      <c r="AK119" s="49"/>
      <c r="AL119" s="49"/>
    </row>
    <row r="120" spans="1:38" ht="15.75" customHeight="1">
      <c r="A120" s="41"/>
      <c r="C120" s="47"/>
      <c r="D120" s="46"/>
      <c r="E120" s="44"/>
      <c r="F120" s="44"/>
      <c r="G120" s="44"/>
      <c r="H120" s="45"/>
      <c r="I120" s="45"/>
      <c r="J120" s="45"/>
      <c r="K120" s="46"/>
      <c r="L120" s="44"/>
      <c r="M120" s="47"/>
      <c r="N120" s="47"/>
      <c r="O120" s="47"/>
      <c r="P120" s="44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8"/>
      <c r="AF120" s="49"/>
      <c r="AH120" s="49"/>
      <c r="AJ120" s="49"/>
      <c r="AK120" s="49"/>
      <c r="AL120" s="49"/>
    </row>
    <row r="121" spans="1:38" ht="15.75" customHeight="1">
      <c r="A121" s="41"/>
      <c r="C121" s="47"/>
      <c r="D121" s="46"/>
      <c r="E121" s="44"/>
      <c r="F121" s="44"/>
      <c r="G121" s="44"/>
      <c r="H121" s="45"/>
      <c r="I121" s="45"/>
      <c r="J121" s="45"/>
      <c r="K121" s="46"/>
      <c r="L121" s="44"/>
      <c r="M121" s="47"/>
      <c r="N121" s="47"/>
      <c r="O121" s="47"/>
      <c r="P121" s="44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8"/>
      <c r="AF121" s="49"/>
      <c r="AH121" s="49"/>
      <c r="AJ121" s="49"/>
      <c r="AK121" s="49"/>
      <c r="AL121" s="49"/>
    </row>
    <row r="122" spans="1:38" ht="15.75" customHeight="1">
      <c r="A122" s="41"/>
      <c r="C122" s="47"/>
      <c r="D122" s="46"/>
      <c r="E122" s="44"/>
      <c r="F122" s="44"/>
      <c r="G122" s="44"/>
      <c r="H122" s="45"/>
      <c r="I122" s="45"/>
      <c r="J122" s="45"/>
      <c r="K122" s="46"/>
      <c r="L122" s="44"/>
      <c r="M122" s="47"/>
      <c r="N122" s="47"/>
      <c r="O122" s="47"/>
      <c r="P122" s="44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8"/>
      <c r="AF122" s="49"/>
      <c r="AH122" s="49"/>
      <c r="AJ122" s="49"/>
      <c r="AK122" s="49"/>
      <c r="AL122" s="49"/>
    </row>
    <row r="123" spans="1:38" ht="15.75" customHeight="1">
      <c r="A123" s="41"/>
      <c r="C123" s="47"/>
      <c r="D123" s="46"/>
      <c r="E123" s="44"/>
      <c r="F123" s="44"/>
      <c r="G123" s="44"/>
      <c r="H123" s="45"/>
      <c r="I123" s="45"/>
      <c r="J123" s="45"/>
      <c r="K123" s="46"/>
      <c r="L123" s="44"/>
      <c r="M123" s="47"/>
      <c r="N123" s="47"/>
      <c r="O123" s="47"/>
      <c r="P123" s="44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8"/>
      <c r="AF123" s="49"/>
      <c r="AH123" s="49"/>
      <c r="AJ123" s="49"/>
      <c r="AK123" s="49"/>
      <c r="AL123" s="49"/>
    </row>
    <row r="124" spans="1:38" ht="15.75" customHeight="1">
      <c r="A124" s="41"/>
      <c r="C124" s="47"/>
      <c r="D124" s="46"/>
      <c r="E124" s="44"/>
      <c r="F124" s="44"/>
      <c r="G124" s="44"/>
      <c r="H124" s="45"/>
      <c r="I124" s="45"/>
      <c r="J124" s="45"/>
      <c r="K124" s="46"/>
      <c r="L124" s="44"/>
      <c r="M124" s="47"/>
      <c r="N124" s="47"/>
      <c r="O124" s="47"/>
      <c r="P124" s="44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8"/>
      <c r="AF124" s="49"/>
      <c r="AH124" s="49"/>
      <c r="AJ124" s="49"/>
      <c r="AK124" s="49"/>
      <c r="AL124" s="49"/>
    </row>
    <row r="125" spans="1:38" ht="15.75" customHeight="1">
      <c r="A125" s="41"/>
      <c r="C125" s="47"/>
      <c r="D125" s="46"/>
      <c r="E125" s="44"/>
      <c r="F125" s="44"/>
      <c r="G125" s="44"/>
      <c r="H125" s="45"/>
      <c r="I125" s="45"/>
      <c r="J125" s="45"/>
      <c r="K125" s="46"/>
      <c r="L125" s="44"/>
      <c r="M125" s="47"/>
      <c r="N125" s="47"/>
      <c r="O125" s="47"/>
      <c r="P125" s="44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8"/>
      <c r="AF125" s="49"/>
      <c r="AH125" s="49"/>
      <c r="AJ125" s="49"/>
      <c r="AK125" s="49"/>
      <c r="AL125" s="49"/>
    </row>
    <row r="126" spans="1:38" ht="15.75" customHeight="1">
      <c r="A126" s="41"/>
      <c r="C126" s="47"/>
      <c r="D126" s="46"/>
      <c r="E126" s="44"/>
      <c r="F126" s="44"/>
      <c r="G126" s="44"/>
      <c r="H126" s="45"/>
      <c r="I126" s="45"/>
      <c r="J126" s="45"/>
      <c r="K126" s="46"/>
      <c r="L126" s="44"/>
      <c r="M126" s="47"/>
      <c r="N126" s="47"/>
      <c r="O126" s="47"/>
      <c r="P126" s="44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8"/>
      <c r="AF126" s="49"/>
      <c r="AH126" s="49"/>
      <c r="AJ126" s="49"/>
      <c r="AK126" s="49"/>
      <c r="AL126" s="49"/>
    </row>
    <row r="127" spans="1:38" ht="15.75" customHeight="1">
      <c r="A127" s="41"/>
      <c r="C127" s="47"/>
      <c r="D127" s="46"/>
      <c r="E127" s="44"/>
      <c r="F127" s="44"/>
      <c r="G127" s="44"/>
      <c r="H127" s="45"/>
      <c r="I127" s="45"/>
      <c r="J127" s="45"/>
      <c r="K127" s="46"/>
      <c r="L127" s="44"/>
      <c r="M127" s="47"/>
      <c r="N127" s="47"/>
      <c r="O127" s="47"/>
      <c r="P127" s="44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8"/>
      <c r="AF127" s="49"/>
      <c r="AH127" s="49"/>
      <c r="AJ127" s="49"/>
      <c r="AK127" s="49"/>
      <c r="AL127" s="49"/>
    </row>
    <row r="128" spans="1:38" ht="15.75" customHeight="1">
      <c r="A128" s="41"/>
      <c r="C128" s="47"/>
      <c r="D128" s="46"/>
      <c r="E128" s="44"/>
      <c r="F128" s="44"/>
      <c r="G128" s="44"/>
      <c r="H128" s="45"/>
      <c r="I128" s="45"/>
      <c r="J128" s="45"/>
      <c r="K128" s="46"/>
      <c r="L128" s="44"/>
      <c r="M128" s="47"/>
      <c r="N128" s="47"/>
      <c r="O128" s="47"/>
      <c r="P128" s="44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8"/>
      <c r="AF128" s="49"/>
      <c r="AH128" s="49"/>
      <c r="AJ128" s="49"/>
      <c r="AK128" s="49"/>
      <c r="AL128" s="49"/>
    </row>
    <row r="129" spans="1:38" ht="15.75" customHeight="1">
      <c r="A129" s="41"/>
      <c r="C129" s="47"/>
      <c r="D129" s="46"/>
      <c r="E129" s="44"/>
      <c r="F129" s="44"/>
      <c r="G129" s="44"/>
      <c r="H129" s="45"/>
      <c r="I129" s="45"/>
      <c r="J129" s="45"/>
      <c r="K129" s="46"/>
      <c r="L129" s="44"/>
      <c r="M129" s="47"/>
      <c r="N129" s="47"/>
      <c r="O129" s="47"/>
      <c r="P129" s="44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8"/>
      <c r="AF129" s="49"/>
      <c r="AH129" s="49"/>
      <c r="AJ129" s="49"/>
      <c r="AK129" s="49"/>
      <c r="AL129" s="49"/>
    </row>
    <row r="130" spans="1:38" ht="15.75" customHeight="1">
      <c r="A130" s="41"/>
      <c r="C130" s="47"/>
      <c r="D130" s="46"/>
      <c r="E130" s="44"/>
      <c r="F130" s="44"/>
      <c r="G130" s="44"/>
      <c r="H130" s="45"/>
      <c r="I130" s="45"/>
      <c r="J130" s="45"/>
      <c r="K130" s="46"/>
      <c r="L130" s="44"/>
      <c r="M130" s="47"/>
      <c r="N130" s="47"/>
      <c r="O130" s="47"/>
      <c r="P130" s="44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8"/>
      <c r="AF130" s="49"/>
      <c r="AH130" s="49"/>
      <c r="AJ130" s="49"/>
      <c r="AK130" s="49"/>
      <c r="AL130" s="49"/>
    </row>
    <row r="131" spans="1:38" ht="15.75" customHeight="1">
      <c r="A131" s="41"/>
      <c r="C131" s="47"/>
      <c r="D131" s="46"/>
      <c r="E131" s="44"/>
      <c r="F131" s="44"/>
      <c r="G131" s="44"/>
      <c r="H131" s="45"/>
      <c r="I131" s="45"/>
      <c r="J131" s="45"/>
      <c r="K131" s="46"/>
      <c r="L131" s="44"/>
      <c r="M131" s="47"/>
      <c r="N131" s="47"/>
      <c r="O131" s="47"/>
      <c r="P131" s="44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8"/>
      <c r="AF131" s="49"/>
      <c r="AH131" s="49"/>
      <c r="AJ131" s="49"/>
      <c r="AK131" s="49"/>
      <c r="AL131" s="49"/>
    </row>
    <row r="132" spans="1:38" ht="15.75" customHeight="1">
      <c r="A132" s="41"/>
      <c r="C132" s="47"/>
      <c r="D132" s="46"/>
      <c r="E132" s="44"/>
      <c r="F132" s="44"/>
      <c r="G132" s="44"/>
      <c r="H132" s="45"/>
      <c r="I132" s="45"/>
      <c r="J132" s="45"/>
      <c r="K132" s="46"/>
      <c r="L132" s="44"/>
      <c r="M132" s="47"/>
      <c r="N132" s="47"/>
      <c r="O132" s="47"/>
      <c r="P132" s="44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8"/>
      <c r="AF132" s="49"/>
      <c r="AH132" s="49"/>
      <c r="AJ132" s="49"/>
      <c r="AK132" s="49"/>
      <c r="AL132" s="49"/>
    </row>
    <row r="133" spans="1:38" ht="15.75" customHeight="1">
      <c r="A133" s="41"/>
      <c r="C133" s="47"/>
      <c r="D133" s="46"/>
      <c r="E133" s="44"/>
      <c r="F133" s="44"/>
      <c r="G133" s="44"/>
      <c r="H133" s="45"/>
      <c r="I133" s="45"/>
      <c r="J133" s="45"/>
      <c r="K133" s="46"/>
      <c r="L133" s="44"/>
      <c r="M133" s="47"/>
      <c r="N133" s="47"/>
      <c r="O133" s="47"/>
      <c r="P133" s="44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8"/>
      <c r="AF133" s="49"/>
      <c r="AH133" s="49"/>
      <c r="AJ133" s="49"/>
      <c r="AK133" s="49"/>
      <c r="AL133" s="49"/>
    </row>
    <row r="134" spans="1:38" ht="15.75" customHeight="1">
      <c r="A134" s="41"/>
      <c r="C134" s="47"/>
      <c r="D134" s="46"/>
      <c r="E134" s="44"/>
      <c r="F134" s="44"/>
      <c r="G134" s="44"/>
      <c r="H134" s="45"/>
      <c r="I134" s="45"/>
      <c r="J134" s="45"/>
      <c r="K134" s="46"/>
      <c r="L134" s="44"/>
      <c r="M134" s="47"/>
      <c r="N134" s="47"/>
      <c r="O134" s="47"/>
      <c r="P134" s="44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8"/>
      <c r="AF134" s="49"/>
      <c r="AH134" s="49"/>
      <c r="AJ134" s="49"/>
      <c r="AK134" s="49"/>
      <c r="AL134" s="49"/>
    </row>
    <row r="135" spans="1:38" ht="15.75" customHeight="1">
      <c r="A135" s="41"/>
      <c r="C135" s="47"/>
      <c r="D135" s="46"/>
      <c r="E135" s="44"/>
      <c r="F135" s="44"/>
      <c r="G135" s="44"/>
      <c r="H135" s="45"/>
      <c r="I135" s="45"/>
      <c r="J135" s="45"/>
      <c r="K135" s="46"/>
      <c r="L135" s="44"/>
      <c r="M135" s="47"/>
      <c r="N135" s="47"/>
      <c r="O135" s="47"/>
      <c r="P135" s="44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8"/>
      <c r="AF135" s="49"/>
      <c r="AH135" s="49"/>
      <c r="AJ135" s="49"/>
      <c r="AK135" s="49"/>
      <c r="AL135" s="49"/>
    </row>
    <row r="136" spans="1:38" ht="15.75" customHeight="1">
      <c r="A136" s="41"/>
      <c r="C136" s="47"/>
      <c r="D136" s="46"/>
      <c r="E136" s="44"/>
      <c r="F136" s="44"/>
      <c r="G136" s="44"/>
      <c r="H136" s="45"/>
      <c r="I136" s="45"/>
      <c r="J136" s="45"/>
      <c r="K136" s="46"/>
      <c r="L136" s="44"/>
      <c r="M136" s="47"/>
      <c r="N136" s="47"/>
      <c r="O136" s="47"/>
      <c r="P136" s="44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8"/>
      <c r="AF136" s="49"/>
      <c r="AH136" s="49"/>
      <c r="AJ136" s="49"/>
      <c r="AK136" s="49"/>
      <c r="AL136" s="49"/>
    </row>
    <row r="137" spans="1:38" ht="15.75" customHeight="1">
      <c r="A137" s="41"/>
      <c r="C137" s="47"/>
      <c r="D137" s="46"/>
      <c r="E137" s="44"/>
      <c r="F137" s="44"/>
      <c r="G137" s="44"/>
      <c r="H137" s="45"/>
      <c r="I137" s="45"/>
      <c r="J137" s="45"/>
      <c r="K137" s="46"/>
      <c r="L137" s="44"/>
      <c r="M137" s="47"/>
      <c r="N137" s="47"/>
      <c r="O137" s="47"/>
      <c r="P137" s="44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8"/>
      <c r="AF137" s="49"/>
      <c r="AH137" s="49"/>
      <c r="AJ137" s="49"/>
      <c r="AK137" s="49"/>
      <c r="AL137" s="49"/>
    </row>
    <row r="138" spans="1:38" ht="15.75" customHeight="1">
      <c r="A138" s="41"/>
      <c r="C138" s="47"/>
      <c r="D138" s="46"/>
      <c r="E138" s="44"/>
      <c r="F138" s="44"/>
      <c r="G138" s="44"/>
      <c r="H138" s="45"/>
      <c r="I138" s="45"/>
      <c r="J138" s="45"/>
      <c r="K138" s="46"/>
      <c r="L138" s="44"/>
      <c r="M138" s="47"/>
      <c r="N138" s="47"/>
      <c r="O138" s="47"/>
      <c r="P138" s="44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8"/>
      <c r="AF138" s="49"/>
      <c r="AH138" s="49"/>
      <c r="AJ138" s="49"/>
      <c r="AK138" s="49"/>
      <c r="AL138" s="49"/>
    </row>
    <row r="139" spans="1:38" ht="15.75" customHeight="1">
      <c r="A139" s="41"/>
      <c r="C139" s="47"/>
      <c r="D139" s="46"/>
      <c r="E139" s="44"/>
      <c r="F139" s="44"/>
      <c r="G139" s="44"/>
      <c r="H139" s="45"/>
      <c r="I139" s="45"/>
      <c r="J139" s="45"/>
      <c r="K139" s="46"/>
      <c r="L139" s="44"/>
      <c r="M139" s="47"/>
      <c r="N139" s="47"/>
      <c r="O139" s="47"/>
      <c r="P139" s="44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8"/>
      <c r="AF139" s="49"/>
      <c r="AH139" s="49"/>
      <c r="AJ139" s="49"/>
      <c r="AK139" s="49"/>
      <c r="AL139" s="49"/>
    </row>
    <row r="140" spans="1:38" ht="15.75" customHeight="1">
      <c r="A140" s="41"/>
      <c r="C140" s="47"/>
      <c r="D140" s="46"/>
      <c r="E140" s="44"/>
      <c r="F140" s="44"/>
      <c r="G140" s="44"/>
      <c r="H140" s="45"/>
      <c r="I140" s="45"/>
      <c r="J140" s="45"/>
      <c r="K140" s="46"/>
      <c r="L140" s="44"/>
      <c r="M140" s="47"/>
      <c r="N140" s="47"/>
      <c r="O140" s="47"/>
      <c r="P140" s="44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8"/>
      <c r="AF140" s="49"/>
      <c r="AH140" s="49"/>
      <c r="AJ140" s="49"/>
      <c r="AK140" s="49"/>
      <c r="AL140" s="49"/>
    </row>
    <row r="141" spans="1:38" ht="15.75" customHeight="1">
      <c r="A141" s="41"/>
      <c r="C141" s="47"/>
      <c r="D141" s="46"/>
      <c r="E141" s="44"/>
      <c r="F141" s="44"/>
      <c r="G141" s="44"/>
      <c r="H141" s="45"/>
      <c r="I141" s="45"/>
      <c r="J141" s="45"/>
      <c r="K141" s="46"/>
      <c r="L141" s="44"/>
      <c r="M141" s="47"/>
      <c r="N141" s="47"/>
      <c r="O141" s="47"/>
      <c r="P141" s="44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8"/>
      <c r="AF141" s="49"/>
      <c r="AH141" s="49"/>
      <c r="AJ141" s="49"/>
      <c r="AK141" s="49"/>
      <c r="AL141" s="49"/>
    </row>
    <row r="142" spans="1:38" ht="15.75" customHeight="1">
      <c r="A142" s="41"/>
      <c r="C142" s="47"/>
      <c r="D142" s="46"/>
      <c r="E142" s="44"/>
      <c r="F142" s="44"/>
      <c r="G142" s="44"/>
      <c r="H142" s="45"/>
      <c r="I142" s="45"/>
      <c r="J142" s="45"/>
      <c r="K142" s="46"/>
      <c r="L142" s="44"/>
      <c r="M142" s="47"/>
      <c r="N142" s="47"/>
      <c r="O142" s="47"/>
      <c r="P142" s="44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8"/>
      <c r="AF142" s="49"/>
      <c r="AH142" s="49"/>
      <c r="AJ142" s="49"/>
      <c r="AK142" s="49"/>
      <c r="AL142" s="49"/>
    </row>
    <row r="143" spans="1:38" ht="15.75" customHeight="1">
      <c r="A143" s="41"/>
      <c r="C143" s="47"/>
      <c r="D143" s="46"/>
      <c r="E143" s="44"/>
      <c r="F143" s="44"/>
      <c r="G143" s="44"/>
      <c r="H143" s="45"/>
      <c r="I143" s="45"/>
      <c r="J143" s="45"/>
      <c r="K143" s="46"/>
      <c r="L143" s="44"/>
      <c r="M143" s="47"/>
      <c r="N143" s="47"/>
      <c r="O143" s="47"/>
      <c r="P143" s="44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8"/>
      <c r="AF143" s="49"/>
      <c r="AH143" s="49"/>
      <c r="AJ143" s="49"/>
      <c r="AK143" s="49"/>
      <c r="AL143" s="49"/>
    </row>
    <row r="144" spans="1:38" ht="15.75" customHeight="1">
      <c r="A144" s="41"/>
      <c r="C144" s="47"/>
      <c r="D144" s="46"/>
      <c r="E144" s="44"/>
      <c r="F144" s="44"/>
      <c r="G144" s="44"/>
      <c r="H144" s="45"/>
      <c r="I144" s="45"/>
      <c r="J144" s="45"/>
      <c r="K144" s="46"/>
      <c r="L144" s="44"/>
      <c r="M144" s="47"/>
      <c r="N144" s="47"/>
      <c r="O144" s="47"/>
      <c r="P144" s="44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8"/>
      <c r="AF144" s="49"/>
      <c r="AH144" s="49"/>
      <c r="AJ144" s="49"/>
      <c r="AK144" s="49"/>
      <c r="AL144" s="49"/>
    </row>
    <row r="145" spans="1:38" ht="15.75" customHeight="1">
      <c r="A145" s="41"/>
      <c r="C145" s="47"/>
      <c r="D145" s="46"/>
      <c r="E145" s="44"/>
      <c r="F145" s="44"/>
      <c r="G145" s="44"/>
      <c r="H145" s="45"/>
      <c r="I145" s="45"/>
      <c r="J145" s="45"/>
      <c r="K145" s="46"/>
      <c r="L145" s="44"/>
      <c r="M145" s="47"/>
      <c r="N145" s="47"/>
      <c r="O145" s="47"/>
      <c r="P145" s="44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8"/>
      <c r="AF145" s="49"/>
      <c r="AH145" s="49"/>
      <c r="AJ145" s="49"/>
      <c r="AK145" s="49"/>
      <c r="AL145" s="49"/>
    </row>
    <row r="146" spans="1:38" ht="15.75" customHeight="1">
      <c r="A146" s="41"/>
      <c r="C146" s="47"/>
      <c r="D146" s="46"/>
      <c r="E146" s="44"/>
      <c r="F146" s="44"/>
      <c r="G146" s="44"/>
      <c r="H146" s="45"/>
      <c r="I146" s="45"/>
      <c r="J146" s="45"/>
      <c r="K146" s="46"/>
      <c r="L146" s="44"/>
      <c r="M146" s="47"/>
      <c r="N146" s="47"/>
      <c r="O146" s="47"/>
      <c r="P146" s="44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8"/>
      <c r="AF146" s="49"/>
      <c r="AH146" s="49"/>
      <c r="AJ146" s="49"/>
      <c r="AK146" s="49"/>
      <c r="AL146" s="49"/>
    </row>
    <row r="147" spans="1:38" ht="15.75" customHeight="1">
      <c r="A147" s="41"/>
      <c r="C147" s="47"/>
      <c r="D147" s="46"/>
      <c r="E147" s="44"/>
      <c r="F147" s="44"/>
      <c r="G147" s="44"/>
      <c r="H147" s="45"/>
      <c r="I147" s="45"/>
      <c r="J147" s="45"/>
      <c r="K147" s="46"/>
      <c r="L147" s="44"/>
      <c r="M147" s="47"/>
      <c r="N147" s="47"/>
      <c r="O147" s="47"/>
      <c r="P147" s="44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8"/>
      <c r="AF147" s="49"/>
      <c r="AH147" s="49"/>
      <c r="AJ147" s="49"/>
      <c r="AK147" s="49"/>
      <c r="AL147" s="49"/>
    </row>
    <row r="148" spans="1:38" ht="15.75" customHeight="1">
      <c r="A148" s="41"/>
      <c r="C148" s="47"/>
      <c r="D148" s="46"/>
      <c r="E148" s="44"/>
      <c r="F148" s="44"/>
      <c r="G148" s="44"/>
      <c r="H148" s="45"/>
      <c r="I148" s="45"/>
      <c r="J148" s="45"/>
      <c r="K148" s="46"/>
      <c r="L148" s="44"/>
      <c r="M148" s="47"/>
      <c r="N148" s="47"/>
      <c r="O148" s="47"/>
      <c r="P148" s="44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8"/>
      <c r="AF148" s="49"/>
      <c r="AH148" s="49"/>
      <c r="AJ148" s="49"/>
      <c r="AK148" s="49"/>
      <c r="AL148" s="49"/>
    </row>
    <row r="149" spans="1:38" ht="15.75" customHeight="1">
      <c r="A149" s="41"/>
      <c r="C149" s="47"/>
      <c r="D149" s="46"/>
      <c r="E149" s="44"/>
      <c r="F149" s="44"/>
      <c r="G149" s="44"/>
      <c r="H149" s="45"/>
      <c r="I149" s="45"/>
      <c r="J149" s="45"/>
      <c r="K149" s="46"/>
      <c r="L149" s="44"/>
      <c r="M149" s="47"/>
      <c r="N149" s="47"/>
      <c r="O149" s="47"/>
      <c r="P149" s="44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8"/>
      <c r="AF149" s="49"/>
      <c r="AH149" s="49"/>
      <c r="AJ149" s="49"/>
      <c r="AK149" s="49"/>
      <c r="AL149" s="49"/>
    </row>
    <row r="150" spans="1:38" ht="15.75" customHeight="1">
      <c r="A150" s="41"/>
      <c r="C150" s="47"/>
      <c r="D150" s="46"/>
      <c r="E150" s="44"/>
      <c r="F150" s="44"/>
      <c r="G150" s="44"/>
      <c r="H150" s="45"/>
      <c r="I150" s="45"/>
      <c r="J150" s="45"/>
      <c r="K150" s="46"/>
      <c r="L150" s="44"/>
      <c r="M150" s="47"/>
      <c r="N150" s="47"/>
      <c r="O150" s="47"/>
      <c r="P150" s="44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8"/>
      <c r="AF150" s="49"/>
      <c r="AH150" s="49"/>
      <c r="AJ150" s="49"/>
      <c r="AK150" s="49"/>
      <c r="AL150" s="49"/>
    </row>
    <row r="151" spans="1:38" ht="15.75" customHeight="1">
      <c r="A151" s="41"/>
      <c r="C151" s="47"/>
      <c r="D151" s="46"/>
      <c r="E151" s="44"/>
      <c r="F151" s="44"/>
      <c r="G151" s="44"/>
      <c r="H151" s="45"/>
      <c r="I151" s="45"/>
      <c r="J151" s="45"/>
      <c r="K151" s="46"/>
      <c r="L151" s="44"/>
      <c r="M151" s="47"/>
      <c r="N151" s="47"/>
      <c r="O151" s="47"/>
      <c r="P151" s="44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8"/>
      <c r="AF151" s="49"/>
      <c r="AH151" s="49"/>
      <c r="AJ151" s="49"/>
      <c r="AK151" s="49"/>
      <c r="AL151" s="49"/>
    </row>
    <row r="152" spans="1:38" ht="15.75" customHeight="1">
      <c r="A152" s="41"/>
      <c r="C152" s="47"/>
      <c r="D152" s="46"/>
      <c r="E152" s="44"/>
      <c r="F152" s="44"/>
      <c r="G152" s="44"/>
      <c r="H152" s="45"/>
      <c r="I152" s="45"/>
      <c r="J152" s="45"/>
      <c r="K152" s="46"/>
      <c r="L152" s="44"/>
      <c r="M152" s="47"/>
      <c r="N152" s="47"/>
      <c r="O152" s="47"/>
      <c r="P152" s="44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8"/>
      <c r="AF152" s="49"/>
      <c r="AH152" s="49"/>
      <c r="AJ152" s="49"/>
      <c r="AK152" s="49"/>
      <c r="AL152" s="49"/>
    </row>
    <row r="153" spans="1:38" ht="15.75" customHeight="1">
      <c r="A153" s="41"/>
      <c r="C153" s="47"/>
      <c r="D153" s="46"/>
      <c r="E153" s="44"/>
      <c r="F153" s="44"/>
      <c r="G153" s="44"/>
      <c r="H153" s="45"/>
      <c r="I153" s="45"/>
      <c r="J153" s="45"/>
      <c r="K153" s="46"/>
      <c r="L153" s="44"/>
      <c r="M153" s="47"/>
      <c r="N153" s="47"/>
      <c r="O153" s="47"/>
      <c r="P153" s="44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8"/>
      <c r="AF153" s="49"/>
      <c r="AH153" s="49"/>
      <c r="AJ153" s="49"/>
      <c r="AK153" s="49"/>
      <c r="AL153" s="49"/>
    </row>
    <row r="154" spans="1:38" ht="15.75" customHeight="1">
      <c r="A154" s="41"/>
      <c r="C154" s="47"/>
      <c r="D154" s="46"/>
      <c r="E154" s="44"/>
      <c r="F154" s="44"/>
      <c r="G154" s="44"/>
      <c r="H154" s="45"/>
      <c r="I154" s="45"/>
      <c r="J154" s="45"/>
      <c r="K154" s="46"/>
      <c r="L154" s="44"/>
      <c r="M154" s="47"/>
      <c r="N154" s="47"/>
      <c r="O154" s="47"/>
      <c r="P154" s="44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8"/>
      <c r="AF154" s="49"/>
      <c r="AH154" s="49"/>
      <c r="AJ154" s="49"/>
      <c r="AK154" s="49"/>
      <c r="AL154" s="49"/>
    </row>
    <row r="155" spans="1:38" ht="15.75" customHeight="1">
      <c r="A155" s="41"/>
      <c r="C155" s="47"/>
      <c r="D155" s="46"/>
      <c r="E155" s="44"/>
      <c r="F155" s="44"/>
      <c r="G155" s="44"/>
      <c r="H155" s="45"/>
      <c r="I155" s="45"/>
      <c r="J155" s="45"/>
      <c r="K155" s="46"/>
      <c r="L155" s="44"/>
      <c r="M155" s="47"/>
      <c r="N155" s="47"/>
      <c r="O155" s="47"/>
      <c r="P155" s="44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8"/>
      <c r="AF155" s="49"/>
      <c r="AH155" s="49"/>
      <c r="AJ155" s="49"/>
      <c r="AK155" s="49"/>
      <c r="AL155" s="49"/>
    </row>
    <row r="156" spans="1:38" ht="15.75" customHeight="1">
      <c r="A156" s="41"/>
      <c r="C156" s="47"/>
      <c r="D156" s="46"/>
      <c r="E156" s="44"/>
      <c r="F156" s="44"/>
      <c r="G156" s="44"/>
      <c r="H156" s="45"/>
      <c r="I156" s="45"/>
      <c r="J156" s="45"/>
      <c r="K156" s="46"/>
      <c r="L156" s="44"/>
      <c r="M156" s="47"/>
      <c r="N156" s="47"/>
      <c r="O156" s="47"/>
      <c r="P156" s="44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8"/>
      <c r="AF156" s="49"/>
      <c r="AH156" s="49"/>
      <c r="AJ156" s="49"/>
      <c r="AK156" s="49"/>
      <c r="AL156" s="49"/>
    </row>
    <row r="157" spans="1:38" ht="15.75" customHeight="1">
      <c r="A157" s="41"/>
      <c r="C157" s="47"/>
      <c r="D157" s="46"/>
      <c r="E157" s="44"/>
      <c r="F157" s="44"/>
      <c r="G157" s="44"/>
      <c r="H157" s="45"/>
      <c r="I157" s="45"/>
      <c r="J157" s="45"/>
      <c r="K157" s="46"/>
      <c r="L157" s="44"/>
      <c r="M157" s="47"/>
      <c r="N157" s="47"/>
      <c r="O157" s="47"/>
      <c r="P157" s="44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8"/>
      <c r="AF157" s="49"/>
      <c r="AH157" s="49"/>
      <c r="AJ157" s="49"/>
      <c r="AK157" s="49"/>
      <c r="AL157" s="49"/>
    </row>
    <row r="158" spans="1:38" ht="15.75" customHeight="1">
      <c r="A158" s="41"/>
      <c r="C158" s="47"/>
      <c r="D158" s="46"/>
      <c r="E158" s="44"/>
      <c r="F158" s="44"/>
      <c r="G158" s="44"/>
      <c r="H158" s="45"/>
      <c r="I158" s="45"/>
      <c r="J158" s="45"/>
      <c r="K158" s="46"/>
      <c r="L158" s="44"/>
      <c r="M158" s="47"/>
      <c r="N158" s="47"/>
      <c r="O158" s="47"/>
      <c r="P158" s="44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8"/>
      <c r="AF158" s="49"/>
      <c r="AH158" s="49"/>
      <c r="AJ158" s="49"/>
      <c r="AK158" s="49"/>
      <c r="AL158" s="49"/>
    </row>
    <row r="159" spans="1:38" ht="15.75" customHeight="1">
      <c r="A159" s="41"/>
      <c r="C159" s="47"/>
      <c r="D159" s="46"/>
      <c r="E159" s="44"/>
      <c r="F159" s="44"/>
      <c r="G159" s="44"/>
      <c r="H159" s="45"/>
      <c r="I159" s="45"/>
      <c r="J159" s="45"/>
      <c r="K159" s="46"/>
      <c r="L159" s="44"/>
      <c r="M159" s="47"/>
      <c r="N159" s="47"/>
      <c r="O159" s="47"/>
      <c r="P159" s="44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8"/>
      <c r="AF159" s="49"/>
      <c r="AH159" s="49"/>
      <c r="AJ159" s="49"/>
      <c r="AK159" s="49"/>
      <c r="AL159" s="49"/>
    </row>
    <row r="160" spans="1:38" ht="15.75" customHeight="1">
      <c r="A160" s="41"/>
      <c r="C160" s="47"/>
      <c r="D160" s="46"/>
      <c r="E160" s="44"/>
      <c r="F160" s="44"/>
      <c r="G160" s="44"/>
      <c r="H160" s="45"/>
      <c r="I160" s="45"/>
      <c r="J160" s="45"/>
      <c r="K160" s="46"/>
      <c r="L160" s="44"/>
      <c r="M160" s="47"/>
      <c r="N160" s="47"/>
      <c r="O160" s="47"/>
      <c r="P160" s="44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8"/>
      <c r="AF160" s="49"/>
      <c r="AH160" s="49"/>
      <c r="AJ160" s="49"/>
      <c r="AK160" s="49"/>
      <c r="AL160" s="49"/>
    </row>
    <row r="161" spans="1:38" ht="15.75" customHeight="1">
      <c r="A161" s="41"/>
      <c r="C161" s="47"/>
      <c r="D161" s="46"/>
      <c r="E161" s="44"/>
      <c r="F161" s="44"/>
      <c r="G161" s="44"/>
      <c r="H161" s="45"/>
      <c r="I161" s="45"/>
      <c r="J161" s="45"/>
      <c r="K161" s="46"/>
      <c r="L161" s="44"/>
      <c r="M161" s="47"/>
      <c r="N161" s="47"/>
      <c r="O161" s="47"/>
      <c r="P161" s="44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8"/>
      <c r="AF161" s="49"/>
      <c r="AH161" s="49"/>
      <c r="AJ161" s="49"/>
      <c r="AK161" s="49"/>
      <c r="AL161" s="49"/>
    </row>
    <row r="162" spans="1:38" ht="15.75" customHeight="1">
      <c r="A162" s="41"/>
      <c r="C162" s="47"/>
      <c r="D162" s="46"/>
      <c r="E162" s="44"/>
      <c r="F162" s="44"/>
      <c r="G162" s="44"/>
      <c r="H162" s="45"/>
      <c r="I162" s="45"/>
      <c r="J162" s="45"/>
      <c r="K162" s="46"/>
      <c r="L162" s="44"/>
      <c r="M162" s="47"/>
      <c r="N162" s="47"/>
      <c r="O162" s="47"/>
      <c r="P162" s="44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8"/>
      <c r="AF162" s="49"/>
      <c r="AH162" s="49"/>
      <c r="AJ162" s="49"/>
      <c r="AK162" s="49"/>
      <c r="AL162" s="49"/>
    </row>
    <row r="163" spans="1:38" ht="15.75" customHeight="1">
      <c r="A163" s="41"/>
      <c r="C163" s="47"/>
      <c r="D163" s="46"/>
      <c r="E163" s="44"/>
      <c r="F163" s="44"/>
      <c r="G163" s="44"/>
      <c r="H163" s="45"/>
      <c r="I163" s="45"/>
      <c r="J163" s="45"/>
      <c r="K163" s="46"/>
      <c r="L163" s="44"/>
      <c r="M163" s="47"/>
      <c r="N163" s="47"/>
      <c r="O163" s="47"/>
      <c r="P163" s="44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8"/>
      <c r="AF163" s="49"/>
      <c r="AH163" s="49"/>
      <c r="AJ163" s="49"/>
      <c r="AK163" s="49"/>
      <c r="AL163" s="49"/>
    </row>
    <row r="164" spans="1:38" ht="15.75" customHeight="1">
      <c r="A164" s="41"/>
      <c r="C164" s="47"/>
      <c r="D164" s="46"/>
      <c r="E164" s="44"/>
      <c r="F164" s="44"/>
      <c r="G164" s="44"/>
      <c r="H164" s="45"/>
      <c r="I164" s="45"/>
      <c r="J164" s="45"/>
      <c r="K164" s="46"/>
      <c r="L164" s="44"/>
      <c r="M164" s="47"/>
      <c r="N164" s="47"/>
      <c r="O164" s="47"/>
      <c r="P164" s="44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8"/>
      <c r="AF164" s="49"/>
      <c r="AH164" s="49"/>
      <c r="AJ164" s="49"/>
      <c r="AK164" s="49"/>
      <c r="AL164" s="49"/>
    </row>
    <row r="165" spans="1:38" ht="15.75" customHeight="1">
      <c r="A165" s="41"/>
      <c r="C165" s="47"/>
      <c r="D165" s="46"/>
      <c r="E165" s="44"/>
      <c r="F165" s="44"/>
      <c r="G165" s="44"/>
      <c r="H165" s="45"/>
      <c r="I165" s="45"/>
      <c r="J165" s="45"/>
      <c r="K165" s="46"/>
      <c r="L165" s="44"/>
      <c r="M165" s="47"/>
      <c r="N165" s="47"/>
      <c r="O165" s="47"/>
      <c r="P165" s="44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8"/>
      <c r="AF165" s="49"/>
      <c r="AH165" s="49"/>
      <c r="AJ165" s="49"/>
      <c r="AK165" s="49"/>
      <c r="AL165" s="49"/>
    </row>
    <row r="166" spans="1:38" ht="15.75" customHeight="1">
      <c r="A166" s="41"/>
      <c r="C166" s="47"/>
      <c r="D166" s="46"/>
      <c r="E166" s="44"/>
      <c r="F166" s="44"/>
      <c r="G166" s="44"/>
      <c r="H166" s="45"/>
      <c r="I166" s="45"/>
      <c r="J166" s="45"/>
      <c r="K166" s="46"/>
      <c r="L166" s="44"/>
      <c r="M166" s="47"/>
      <c r="N166" s="47"/>
      <c r="O166" s="47"/>
      <c r="P166" s="44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8"/>
      <c r="AF166" s="49"/>
      <c r="AH166" s="49"/>
      <c r="AJ166" s="49"/>
      <c r="AK166" s="49"/>
      <c r="AL166" s="49"/>
    </row>
    <row r="167" spans="1:38" ht="15.75" customHeight="1">
      <c r="A167" s="41"/>
      <c r="C167" s="47"/>
      <c r="D167" s="46"/>
      <c r="E167" s="44"/>
      <c r="F167" s="44"/>
      <c r="G167" s="44"/>
      <c r="H167" s="45"/>
      <c r="I167" s="45"/>
      <c r="J167" s="45"/>
      <c r="K167" s="46"/>
      <c r="L167" s="44"/>
      <c r="M167" s="47"/>
      <c r="N167" s="47"/>
      <c r="O167" s="47"/>
      <c r="P167" s="44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8"/>
      <c r="AF167" s="49"/>
      <c r="AH167" s="49"/>
      <c r="AJ167" s="49"/>
      <c r="AK167" s="49"/>
      <c r="AL167" s="49"/>
    </row>
    <row r="168" spans="1:38" ht="15.75" customHeight="1">
      <c r="A168" s="41"/>
      <c r="C168" s="47"/>
      <c r="D168" s="46"/>
      <c r="E168" s="44"/>
      <c r="F168" s="44"/>
      <c r="G168" s="44"/>
      <c r="H168" s="45"/>
      <c r="I168" s="45"/>
      <c r="J168" s="45"/>
      <c r="K168" s="46"/>
      <c r="L168" s="44"/>
      <c r="M168" s="47"/>
      <c r="N168" s="47"/>
      <c r="O168" s="47"/>
      <c r="P168" s="44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8"/>
      <c r="AF168" s="49"/>
      <c r="AH168" s="49"/>
      <c r="AJ168" s="49"/>
      <c r="AK168" s="49"/>
      <c r="AL168" s="49"/>
    </row>
    <row r="169" spans="1:38" ht="15.75" customHeight="1">
      <c r="A169" s="41"/>
      <c r="C169" s="47"/>
      <c r="D169" s="46"/>
      <c r="E169" s="44"/>
      <c r="F169" s="44"/>
      <c r="G169" s="44"/>
      <c r="H169" s="45"/>
      <c r="I169" s="45"/>
      <c r="J169" s="45"/>
      <c r="K169" s="46"/>
      <c r="L169" s="44"/>
      <c r="M169" s="47"/>
      <c r="N169" s="47"/>
      <c r="O169" s="47"/>
      <c r="P169" s="44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8"/>
      <c r="AF169" s="49"/>
      <c r="AH169" s="49"/>
      <c r="AJ169" s="49"/>
      <c r="AK169" s="49"/>
      <c r="AL169" s="49"/>
    </row>
    <row r="170" spans="1:38" ht="15.75" customHeight="1">
      <c r="A170" s="41"/>
      <c r="C170" s="47"/>
      <c r="D170" s="46"/>
      <c r="E170" s="44"/>
      <c r="F170" s="44"/>
      <c r="G170" s="44"/>
      <c r="H170" s="45"/>
      <c r="I170" s="45"/>
      <c r="J170" s="45"/>
      <c r="K170" s="46"/>
      <c r="L170" s="44"/>
      <c r="M170" s="47"/>
      <c r="N170" s="47"/>
      <c r="O170" s="47"/>
      <c r="P170" s="44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8"/>
      <c r="AF170" s="49"/>
      <c r="AH170" s="49"/>
      <c r="AJ170" s="49"/>
      <c r="AK170" s="49"/>
      <c r="AL170" s="49"/>
    </row>
    <row r="171" spans="1:38" ht="15.75" customHeight="1">
      <c r="A171" s="41"/>
      <c r="C171" s="47"/>
      <c r="D171" s="46"/>
      <c r="E171" s="44"/>
      <c r="F171" s="44"/>
      <c r="G171" s="44"/>
      <c r="H171" s="45"/>
      <c r="I171" s="45"/>
      <c r="J171" s="45"/>
      <c r="K171" s="46"/>
      <c r="L171" s="44"/>
      <c r="M171" s="47"/>
      <c r="N171" s="47"/>
      <c r="O171" s="47"/>
      <c r="P171" s="44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8"/>
      <c r="AF171" s="49"/>
      <c r="AH171" s="49"/>
      <c r="AJ171" s="49"/>
      <c r="AK171" s="49"/>
      <c r="AL171" s="49"/>
    </row>
    <row r="172" spans="1:38" ht="15.75" customHeight="1">
      <c r="A172" s="41"/>
      <c r="C172" s="47"/>
      <c r="D172" s="46"/>
      <c r="E172" s="44"/>
      <c r="F172" s="44"/>
      <c r="G172" s="44"/>
      <c r="H172" s="45"/>
      <c r="I172" s="45"/>
      <c r="J172" s="45"/>
      <c r="K172" s="46"/>
      <c r="L172" s="44"/>
      <c r="M172" s="47"/>
      <c r="N172" s="47"/>
      <c r="O172" s="47"/>
      <c r="P172" s="44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8"/>
      <c r="AF172" s="49"/>
      <c r="AH172" s="49"/>
      <c r="AJ172" s="49"/>
      <c r="AK172" s="49"/>
      <c r="AL172" s="49"/>
    </row>
    <row r="173" spans="1:38" ht="15.75" customHeight="1">
      <c r="A173" s="41"/>
      <c r="C173" s="47"/>
      <c r="D173" s="46"/>
      <c r="E173" s="44"/>
      <c r="F173" s="44"/>
      <c r="G173" s="44"/>
      <c r="H173" s="45"/>
      <c r="I173" s="45"/>
      <c r="J173" s="45"/>
      <c r="K173" s="46"/>
      <c r="L173" s="44"/>
      <c r="M173" s="47"/>
      <c r="N173" s="47"/>
      <c r="O173" s="47"/>
      <c r="P173" s="44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8"/>
      <c r="AF173" s="49"/>
      <c r="AH173" s="49"/>
      <c r="AJ173" s="49"/>
      <c r="AK173" s="49"/>
      <c r="AL173" s="49"/>
    </row>
    <row r="174" spans="1:38" ht="15.75" customHeight="1">
      <c r="A174" s="41"/>
      <c r="C174" s="47"/>
      <c r="D174" s="46"/>
      <c r="E174" s="44"/>
      <c r="F174" s="44"/>
      <c r="G174" s="44"/>
      <c r="H174" s="45"/>
      <c r="I174" s="45"/>
      <c r="J174" s="45"/>
      <c r="K174" s="46"/>
      <c r="L174" s="44"/>
      <c r="M174" s="47"/>
      <c r="N174" s="47"/>
      <c r="O174" s="47"/>
      <c r="P174" s="44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8"/>
      <c r="AF174" s="49"/>
      <c r="AH174" s="49"/>
      <c r="AJ174" s="49"/>
      <c r="AK174" s="49"/>
      <c r="AL174" s="49"/>
    </row>
    <row r="175" spans="1:38" ht="15.75" customHeight="1">
      <c r="A175" s="41"/>
      <c r="C175" s="47"/>
      <c r="D175" s="46"/>
      <c r="E175" s="44"/>
      <c r="F175" s="44"/>
      <c r="G175" s="44"/>
      <c r="H175" s="45"/>
      <c r="I175" s="45"/>
      <c r="J175" s="45"/>
      <c r="K175" s="46"/>
      <c r="L175" s="44"/>
      <c r="M175" s="47"/>
      <c r="N175" s="47"/>
      <c r="O175" s="47"/>
      <c r="P175" s="44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8"/>
      <c r="AF175" s="49"/>
      <c r="AH175" s="49"/>
      <c r="AJ175" s="49"/>
      <c r="AK175" s="49"/>
      <c r="AL175" s="49"/>
    </row>
    <row r="176" spans="1:38" ht="15.75" customHeight="1">
      <c r="A176" s="41"/>
      <c r="C176" s="47"/>
      <c r="D176" s="46"/>
      <c r="E176" s="44"/>
      <c r="F176" s="44"/>
      <c r="G176" s="44"/>
      <c r="H176" s="45"/>
      <c r="I176" s="45"/>
      <c r="J176" s="45"/>
      <c r="K176" s="46"/>
      <c r="L176" s="44"/>
      <c r="M176" s="47"/>
      <c r="N176" s="47"/>
      <c r="O176" s="47"/>
      <c r="P176" s="44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8"/>
      <c r="AF176" s="49"/>
      <c r="AH176" s="49"/>
      <c r="AJ176" s="49"/>
      <c r="AK176" s="49"/>
      <c r="AL176" s="49"/>
    </row>
    <row r="177" spans="1:38" ht="15.75" customHeight="1">
      <c r="A177" s="41"/>
      <c r="C177" s="47"/>
      <c r="D177" s="46"/>
      <c r="E177" s="44"/>
      <c r="F177" s="44"/>
      <c r="G177" s="44"/>
      <c r="H177" s="45"/>
      <c r="I177" s="45"/>
      <c r="J177" s="45"/>
      <c r="K177" s="46"/>
      <c r="L177" s="44"/>
      <c r="M177" s="47"/>
      <c r="N177" s="47"/>
      <c r="O177" s="47"/>
      <c r="P177" s="44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8"/>
      <c r="AF177" s="49"/>
      <c r="AH177" s="49"/>
      <c r="AJ177" s="49"/>
      <c r="AK177" s="49"/>
      <c r="AL177" s="49"/>
    </row>
    <row r="178" spans="1:38" ht="15.75" customHeight="1">
      <c r="A178" s="41"/>
      <c r="C178" s="47"/>
      <c r="D178" s="46"/>
      <c r="E178" s="44"/>
      <c r="F178" s="44"/>
      <c r="G178" s="44"/>
      <c r="H178" s="45"/>
      <c r="I178" s="45"/>
      <c r="J178" s="45"/>
      <c r="K178" s="46"/>
      <c r="L178" s="44"/>
      <c r="M178" s="47"/>
      <c r="N178" s="47"/>
      <c r="O178" s="47"/>
      <c r="P178" s="44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8"/>
      <c r="AF178" s="49"/>
      <c r="AH178" s="49"/>
      <c r="AJ178" s="49"/>
      <c r="AK178" s="49"/>
      <c r="AL178" s="49"/>
    </row>
    <row r="179" spans="1:38" ht="15.75" customHeight="1">
      <c r="A179" s="41"/>
      <c r="C179" s="47"/>
      <c r="D179" s="46"/>
      <c r="E179" s="44"/>
      <c r="F179" s="44"/>
      <c r="G179" s="44"/>
      <c r="H179" s="45"/>
      <c r="I179" s="45"/>
      <c r="J179" s="45"/>
      <c r="K179" s="46"/>
      <c r="L179" s="44"/>
      <c r="M179" s="47"/>
      <c r="N179" s="47"/>
      <c r="O179" s="47"/>
      <c r="P179" s="44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8"/>
      <c r="AF179" s="49"/>
      <c r="AH179" s="49"/>
      <c r="AJ179" s="49"/>
      <c r="AK179" s="49"/>
      <c r="AL179" s="49"/>
    </row>
    <row r="180" spans="1:38" ht="15.75" customHeight="1">
      <c r="A180" s="41"/>
      <c r="C180" s="47"/>
      <c r="D180" s="46"/>
      <c r="E180" s="44"/>
      <c r="F180" s="44"/>
      <c r="G180" s="44"/>
      <c r="H180" s="45"/>
      <c r="I180" s="45"/>
      <c r="J180" s="45"/>
      <c r="K180" s="46"/>
      <c r="L180" s="44"/>
      <c r="M180" s="47"/>
      <c r="N180" s="47"/>
      <c r="O180" s="47"/>
      <c r="P180" s="44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8"/>
      <c r="AF180" s="49"/>
      <c r="AH180" s="49"/>
      <c r="AJ180" s="49"/>
      <c r="AK180" s="49"/>
      <c r="AL180" s="49"/>
    </row>
    <row r="181" spans="1:38" ht="15.75" customHeight="1">
      <c r="A181" s="41"/>
      <c r="C181" s="47"/>
      <c r="D181" s="46"/>
      <c r="E181" s="44"/>
      <c r="F181" s="44"/>
      <c r="G181" s="44"/>
      <c r="H181" s="45"/>
      <c r="I181" s="45"/>
      <c r="J181" s="45"/>
      <c r="K181" s="46"/>
      <c r="L181" s="44"/>
      <c r="M181" s="47"/>
      <c r="N181" s="47"/>
      <c r="O181" s="47"/>
      <c r="P181" s="44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8"/>
      <c r="AF181" s="49"/>
      <c r="AH181" s="49"/>
      <c r="AJ181" s="49"/>
      <c r="AK181" s="49"/>
      <c r="AL181" s="49"/>
    </row>
    <row r="182" spans="1:38" ht="15.75" customHeight="1">
      <c r="A182" s="41"/>
      <c r="C182" s="47"/>
      <c r="D182" s="46"/>
      <c r="E182" s="44"/>
      <c r="F182" s="44"/>
      <c r="G182" s="44"/>
      <c r="H182" s="45"/>
      <c r="I182" s="45"/>
      <c r="J182" s="45"/>
      <c r="K182" s="46"/>
      <c r="L182" s="44"/>
      <c r="M182" s="47"/>
      <c r="N182" s="47"/>
      <c r="O182" s="47"/>
      <c r="P182" s="44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8"/>
      <c r="AF182" s="49"/>
      <c r="AH182" s="49"/>
      <c r="AJ182" s="49"/>
      <c r="AK182" s="49"/>
      <c r="AL182" s="49"/>
    </row>
    <row r="183" spans="1:38" ht="15.75" customHeight="1">
      <c r="A183" s="41"/>
      <c r="C183" s="47"/>
      <c r="D183" s="46"/>
      <c r="E183" s="44"/>
      <c r="F183" s="44"/>
      <c r="G183" s="44"/>
      <c r="H183" s="45"/>
      <c r="I183" s="45"/>
      <c r="J183" s="45"/>
      <c r="K183" s="46"/>
      <c r="L183" s="44"/>
      <c r="M183" s="47"/>
      <c r="N183" s="47"/>
      <c r="O183" s="47"/>
      <c r="P183" s="44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8"/>
      <c r="AF183" s="49"/>
      <c r="AH183" s="49"/>
      <c r="AJ183" s="49"/>
      <c r="AK183" s="49"/>
      <c r="AL183" s="49"/>
    </row>
    <row r="184" spans="1:38" ht="15.75" customHeight="1">
      <c r="A184" s="41"/>
      <c r="C184" s="47"/>
      <c r="D184" s="46"/>
      <c r="E184" s="44"/>
      <c r="F184" s="44"/>
      <c r="G184" s="44"/>
      <c r="H184" s="45"/>
      <c r="I184" s="45"/>
      <c r="J184" s="45"/>
      <c r="K184" s="46"/>
      <c r="L184" s="44"/>
      <c r="M184" s="47"/>
      <c r="N184" s="47"/>
      <c r="O184" s="47"/>
      <c r="P184" s="44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8"/>
      <c r="AF184" s="49"/>
      <c r="AH184" s="49"/>
      <c r="AJ184" s="49"/>
      <c r="AK184" s="49"/>
      <c r="AL184" s="49"/>
    </row>
    <row r="185" spans="1:38" ht="15.75" customHeight="1">
      <c r="A185" s="41"/>
      <c r="C185" s="47"/>
      <c r="D185" s="46"/>
      <c r="E185" s="44"/>
      <c r="F185" s="44"/>
      <c r="G185" s="44"/>
      <c r="H185" s="45"/>
      <c r="I185" s="45"/>
      <c r="J185" s="45"/>
      <c r="K185" s="46"/>
      <c r="L185" s="44"/>
      <c r="M185" s="47"/>
      <c r="N185" s="47"/>
      <c r="O185" s="47"/>
      <c r="P185" s="44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8"/>
      <c r="AF185" s="49"/>
      <c r="AH185" s="49"/>
      <c r="AJ185" s="49"/>
      <c r="AK185" s="49"/>
      <c r="AL185" s="49"/>
    </row>
    <row r="186" spans="1:38" ht="15.75" customHeight="1">
      <c r="A186" s="41"/>
      <c r="C186" s="47"/>
      <c r="D186" s="46"/>
      <c r="E186" s="44"/>
      <c r="F186" s="44"/>
      <c r="G186" s="44"/>
      <c r="H186" s="45"/>
      <c r="I186" s="45"/>
      <c r="J186" s="45"/>
      <c r="K186" s="46"/>
      <c r="L186" s="44"/>
      <c r="M186" s="47"/>
      <c r="N186" s="47"/>
      <c r="O186" s="47"/>
      <c r="P186" s="44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8"/>
      <c r="AF186" s="49"/>
      <c r="AH186" s="49"/>
      <c r="AJ186" s="49"/>
      <c r="AK186" s="49"/>
      <c r="AL186" s="49"/>
    </row>
    <row r="187" spans="1:38" ht="15.75" customHeight="1">
      <c r="A187" s="41"/>
      <c r="C187" s="47"/>
      <c r="D187" s="46"/>
      <c r="E187" s="44"/>
      <c r="F187" s="44"/>
      <c r="G187" s="44"/>
      <c r="H187" s="45"/>
      <c r="I187" s="45"/>
      <c r="J187" s="45"/>
      <c r="K187" s="46"/>
      <c r="L187" s="44"/>
      <c r="M187" s="47"/>
      <c r="N187" s="47"/>
      <c r="O187" s="47"/>
      <c r="P187" s="44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8"/>
      <c r="AF187" s="49"/>
      <c r="AH187" s="49"/>
      <c r="AJ187" s="49"/>
      <c r="AK187" s="49"/>
      <c r="AL187" s="49"/>
    </row>
    <row r="188" spans="1:38" ht="15.75" customHeight="1">
      <c r="A188" s="41"/>
      <c r="C188" s="47"/>
      <c r="D188" s="46"/>
      <c r="E188" s="44"/>
      <c r="F188" s="44"/>
      <c r="G188" s="44"/>
      <c r="H188" s="45"/>
      <c r="I188" s="45"/>
      <c r="J188" s="45"/>
      <c r="K188" s="46"/>
      <c r="L188" s="44"/>
      <c r="M188" s="47"/>
      <c r="N188" s="47"/>
      <c r="O188" s="47"/>
      <c r="P188" s="44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8"/>
      <c r="AF188" s="49"/>
      <c r="AH188" s="49"/>
      <c r="AJ188" s="49"/>
      <c r="AK188" s="49"/>
      <c r="AL188" s="49"/>
    </row>
    <row r="189" spans="1:38" ht="15.75" customHeight="1">
      <c r="A189" s="41"/>
      <c r="C189" s="47"/>
      <c r="D189" s="46"/>
      <c r="E189" s="44"/>
      <c r="F189" s="44"/>
      <c r="G189" s="44"/>
      <c r="H189" s="45"/>
      <c r="I189" s="45"/>
      <c r="J189" s="45"/>
      <c r="K189" s="46"/>
      <c r="L189" s="44"/>
      <c r="M189" s="47"/>
      <c r="N189" s="47"/>
      <c r="O189" s="47"/>
      <c r="P189" s="44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8"/>
      <c r="AF189" s="49"/>
      <c r="AH189" s="49"/>
      <c r="AJ189" s="49"/>
      <c r="AK189" s="49"/>
      <c r="AL189" s="49"/>
    </row>
    <row r="190" spans="1:38" ht="15.75" customHeight="1">
      <c r="A190" s="41"/>
      <c r="C190" s="47"/>
      <c r="D190" s="46"/>
      <c r="E190" s="44"/>
      <c r="F190" s="44"/>
      <c r="G190" s="44"/>
      <c r="H190" s="45"/>
      <c r="I190" s="45"/>
      <c r="J190" s="45"/>
      <c r="K190" s="46"/>
      <c r="L190" s="44"/>
      <c r="M190" s="47"/>
      <c r="N190" s="47"/>
      <c r="O190" s="47"/>
      <c r="P190" s="44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8"/>
      <c r="AF190" s="49"/>
      <c r="AH190" s="49"/>
      <c r="AJ190" s="49"/>
      <c r="AK190" s="49"/>
      <c r="AL190" s="49"/>
    </row>
    <row r="191" spans="1:38" ht="15.75" customHeight="1">
      <c r="A191" s="41"/>
      <c r="C191" s="47"/>
      <c r="D191" s="46"/>
      <c r="E191" s="44"/>
      <c r="F191" s="44"/>
      <c r="G191" s="44"/>
      <c r="H191" s="45"/>
      <c r="I191" s="45"/>
      <c r="J191" s="45"/>
      <c r="K191" s="46"/>
      <c r="L191" s="44"/>
      <c r="M191" s="47"/>
      <c r="N191" s="47"/>
      <c r="O191" s="47"/>
      <c r="P191" s="44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8"/>
      <c r="AF191" s="49"/>
      <c r="AH191" s="49"/>
      <c r="AJ191" s="49"/>
      <c r="AK191" s="49"/>
      <c r="AL191" s="49"/>
    </row>
    <row r="192" spans="1:38" ht="15.75" customHeight="1">
      <c r="A192" s="41"/>
      <c r="C192" s="47"/>
      <c r="D192" s="46"/>
      <c r="E192" s="44"/>
      <c r="F192" s="44"/>
      <c r="G192" s="44"/>
      <c r="H192" s="45"/>
      <c r="I192" s="45"/>
      <c r="J192" s="45"/>
      <c r="K192" s="46"/>
      <c r="L192" s="44"/>
      <c r="M192" s="47"/>
      <c r="N192" s="47"/>
      <c r="O192" s="47"/>
      <c r="P192" s="44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8"/>
      <c r="AF192" s="49"/>
      <c r="AH192" s="49"/>
      <c r="AJ192" s="49"/>
      <c r="AK192" s="49"/>
      <c r="AL192" s="49"/>
    </row>
    <row r="193" spans="1:38" ht="15.75" customHeight="1">
      <c r="A193" s="41"/>
      <c r="C193" s="47"/>
      <c r="D193" s="46"/>
      <c r="E193" s="44"/>
      <c r="F193" s="44"/>
      <c r="G193" s="44"/>
      <c r="H193" s="45"/>
      <c r="I193" s="45"/>
      <c r="J193" s="45"/>
      <c r="K193" s="46"/>
      <c r="L193" s="44"/>
      <c r="M193" s="47"/>
      <c r="N193" s="47"/>
      <c r="O193" s="47"/>
      <c r="P193" s="44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8"/>
      <c r="AF193" s="49"/>
      <c r="AH193" s="49"/>
      <c r="AJ193" s="49"/>
      <c r="AK193" s="49"/>
      <c r="AL193" s="49"/>
    </row>
    <row r="194" spans="1:38" ht="15.75" customHeight="1">
      <c r="A194" s="41"/>
      <c r="C194" s="47"/>
      <c r="D194" s="46"/>
      <c r="E194" s="44"/>
      <c r="F194" s="44"/>
      <c r="G194" s="44"/>
      <c r="H194" s="45"/>
      <c r="I194" s="45"/>
      <c r="J194" s="45"/>
      <c r="K194" s="46"/>
      <c r="L194" s="44"/>
      <c r="M194" s="47"/>
      <c r="N194" s="47"/>
      <c r="O194" s="47"/>
      <c r="P194" s="44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8"/>
      <c r="AF194" s="49"/>
      <c r="AH194" s="49"/>
      <c r="AJ194" s="49"/>
      <c r="AK194" s="49"/>
      <c r="AL194" s="49"/>
    </row>
    <row r="195" spans="1:38" ht="15.75" customHeight="1">
      <c r="A195" s="41"/>
      <c r="C195" s="47"/>
      <c r="D195" s="46"/>
      <c r="E195" s="44"/>
      <c r="F195" s="44"/>
      <c r="G195" s="44"/>
      <c r="H195" s="45"/>
      <c r="I195" s="45"/>
      <c r="J195" s="45"/>
      <c r="K195" s="46"/>
      <c r="L195" s="44"/>
      <c r="M195" s="47"/>
      <c r="N195" s="47"/>
      <c r="O195" s="47"/>
      <c r="P195" s="44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8"/>
      <c r="AF195" s="49"/>
      <c r="AH195" s="49"/>
      <c r="AJ195" s="49"/>
      <c r="AK195" s="49"/>
      <c r="AL195" s="49"/>
    </row>
    <row r="196" spans="1:38" ht="15.75" customHeight="1">
      <c r="A196" s="41"/>
      <c r="C196" s="47"/>
      <c r="D196" s="46"/>
      <c r="E196" s="44"/>
      <c r="F196" s="44"/>
      <c r="G196" s="44"/>
      <c r="H196" s="45"/>
      <c r="I196" s="45"/>
      <c r="J196" s="45"/>
      <c r="K196" s="46"/>
      <c r="L196" s="44"/>
      <c r="M196" s="47"/>
      <c r="N196" s="47"/>
      <c r="O196" s="47"/>
      <c r="P196" s="44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8"/>
      <c r="AF196" s="49"/>
      <c r="AH196" s="49"/>
      <c r="AJ196" s="49"/>
      <c r="AK196" s="49"/>
      <c r="AL196" s="49"/>
    </row>
    <row r="197" spans="1:38" ht="15.75" customHeight="1">
      <c r="A197" s="41"/>
      <c r="C197" s="47"/>
      <c r="D197" s="46"/>
      <c r="E197" s="44"/>
      <c r="F197" s="44"/>
      <c r="G197" s="44"/>
      <c r="H197" s="45"/>
      <c r="I197" s="45"/>
      <c r="J197" s="45"/>
      <c r="K197" s="46"/>
      <c r="L197" s="44"/>
      <c r="M197" s="47"/>
      <c r="N197" s="47"/>
      <c r="O197" s="47"/>
      <c r="P197" s="44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8"/>
      <c r="AF197" s="49"/>
      <c r="AH197" s="49"/>
      <c r="AJ197" s="49"/>
      <c r="AK197" s="49"/>
      <c r="AL197" s="49"/>
    </row>
    <row r="198" spans="1:38" ht="15.75" customHeight="1">
      <c r="A198" s="41"/>
      <c r="C198" s="47"/>
      <c r="D198" s="46"/>
      <c r="E198" s="44"/>
      <c r="F198" s="44"/>
      <c r="G198" s="44"/>
      <c r="H198" s="45"/>
      <c r="I198" s="45"/>
      <c r="J198" s="45"/>
      <c r="K198" s="46"/>
      <c r="L198" s="44"/>
      <c r="M198" s="47"/>
      <c r="N198" s="47"/>
      <c r="O198" s="47"/>
      <c r="P198" s="44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8"/>
      <c r="AF198" s="49"/>
      <c r="AH198" s="49"/>
      <c r="AJ198" s="49"/>
      <c r="AK198" s="49"/>
      <c r="AL198" s="49"/>
    </row>
    <row r="199" spans="1:38" ht="15.75" customHeight="1">
      <c r="A199" s="41"/>
      <c r="C199" s="47"/>
      <c r="D199" s="46"/>
      <c r="E199" s="44"/>
      <c r="F199" s="44"/>
      <c r="G199" s="44"/>
      <c r="H199" s="45"/>
      <c r="I199" s="45"/>
      <c r="J199" s="45"/>
      <c r="K199" s="46"/>
      <c r="L199" s="44"/>
      <c r="M199" s="47"/>
      <c r="N199" s="47"/>
      <c r="O199" s="47"/>
      <c r="P199" s="44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8"/>
      <c r="AF199" s="49"/>
      <c r="AH199" s="49"/>
      <c r="AJ199" s="49"/>
      <c r="AK199" s="49"/>
      <c r="AL199" s="49"/>
    </row>
    <row r="200" spans="1:38" ht="15.75" customHeight="1">
      <c r="A200" s="41"/>
      <c r="C200" s="47"/>
      <c r="D200" s="46"/>
      <c r="E200" s="44"/>
      <c r="F200" s="44"/>
      <c r="G200" s="44"/>
      <c r="H200" s="45"/>
      <c r="I200" s="45"/>
      <c r="J200" s="45"/>
      <c r="K200" s="46"/>
      <c r="L200" s="44"/>
      <c r="M200" s="47"/>
      <c r="N200" s="47"/>
      <c r="O200" s="47"/>
      <c r="P200" s="44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8"/>
      <c r="AF200" s="49"/>
      <c r="AH200" s="49"/>
      <c r="AJ200" s="49"/>
      <c r="AK200" s="49"/>
      <c r="AL200" s="49"/>
    </row>
    <row r="201" spans="1:38" ht="15.75" customHeight="1">
      <c r="A201" s="41"/>
      <c r="C201" s="47"/>
      <c r="D201" s="46"/>
      <c r="E201" s="44"/>
      <c r="F201" s="44"/>
      <c r="G201" s="44"/>
      <c r="H201" s="45"/>
      <c r="I201" s="45"/>
      <c r="J201" s="45"/>
      <c r="K201" s="46"/>
      <c r="L201" s="44"/>
      <c r="M201" s="47"/>
      <c r="N201" s="47"/>
      <c r="O201" s="47"/>
      <c r="P201" s="44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8"/>
      <c r="AF201" s="49"/>
      <c r="AH201" s="49"/>
      <c r="AJ201" s="49"/>
      <c r="AK201" s="49"/>
      <c r="AL201" s="49"/>
    </row>
    <row r="202" spans="1:38" ht="15.75" customHeight="1">
      <c r="A202" s="41"/>
      <c r="C202" s="47"/>
      <c r="D202" s="46"/>
      <c r="E202" s="44"/>
      <c r="F202" s="44"/>
      <c r="G202" s="44"/>
      <c r="H202" s="45"/>
      <c r="I202" s="45"/>
      <c r="J202" s="45"/>
      <c r="K202" s="46"/>
      <c r="L202" s="44"/>
      <c r="M202" s="47"/>
      <c r="N202" s="47"/>
      <c r="O202" s="47"/>
      <c r="P202" s="44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8"/>
      <c r="AF202" s="49"/>
      <c r="AH202" s="49"/>
      <c r="AJ202" s="49"/>
      <c r="AK202" s="49"/>
      <c r="AL202" s="49"/>
    </row>
    <row r="203" spans="1:38" ht="15.75" customHeight="1">
      <c r="A203" s="41"/>
      <c r="C203" s="47"/>
      <c r="D203" s="46"/>
      <c r="E203" s="44"/>
      <c r="F203" s="44"/>
      <c r="G203" s="44"/>
      <c r="H203" s="45"/>
      <c r="I203" s="45"/>
      <c r="J203" s="45"/>
      <c r="K203" s="46"/>
      <c r="L203" s="44"/>
      <c r="M203" s="47"/>
      <c r="N203" s="47"/>
      <c r="O203" s="47"/>
      <c r="P203" s="44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8"/>
      <c r="AF203" s="49"/>
      <c r="AH203" s="49"/>
      <c r="AJ203" s="49"/>
      <c r="AK203" s="49"/>
      <c r="AL203" s="49"/>
    </row>
    <row r="204" spans="1:38" ht="15.75" customHeight="1">
      <c r="A204" s="41"/>
      <c r="C204" s="47"/>
      <c r="D204" s="46"/>
      <c r="E204" s="44"/>
      <c r="F204" s="44"/>
      <c r="G204" s="44"/>
      <c r="H204" s="45"/>
      <c r="I204" s="45"/>
      <c r="J204" s="45"/>
      <c r="K204" s="46"/>
      <c r="L204" s="44"/>
      <c r="M204" s="47"/>
      <c r="N204" s="47"/>
      <c r="O204" s="47"/>
      <c r="P204" s="44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8"/>
      <c r="AF204" s="49"/>
      <c r="AH204" s="49"/>
      <c r="AJ204" s="49"/>
      <c r="AK204" s="49"/>
      <c r="AL204" s="49"/>
    </row>
    <row r="205" spans="1:38" ht="15.75" customHeight="1">
      <c r="A205" s="41"/>
      <c r="C205" s="47"/>
      <c r="D205" s="46"/>
      <c r="E205" s="44"/>
      <c r="F205" s="44"/>
      <c r="G205" s="44"/>
      <c r="H205" s="45"/>
      <c r="I205" s="45"/>
      <c r="J205" s="45"/>
      <c r="K205" s="46"/>
      <c r="L205" s="44"/>
      <c r="M205" s="47"/>
      <c r="N205" s="47"/>
      <c r="O205" s="47"/>
      <c r="P205" s="44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8"/>
      <c r="AF205" s="49"/>
      <c r="AH205" s="49"/>
      <c r="AJ205" s="49"/>
      <c r="AK205" s="49"/>
      <c r="AL205" s="49"/>
    </row>
    <row r="206" spans="1:38" ht="15.75" customHeight="1">
      <c r="A206" s="41"/>
      <c r="C206" s="47"/>
      <c r="D206" s="46"/>
      <c r="E206" s="44"/>
      <c r="F206" s="44"/>
      <c r="G206" s="44"/>
      <c r="H206" s="45"/>
      <c r="I206" s="45"/>
      <c r="J206" s="45"/>
      <c r="K206" s="46"/>
      <c r="L206" s="44"/>
      <c r="M206" s="47"/>
      <c r="N206" s="47"/>
      <c r="O206" s="47"/>
      <c r="P206" s="44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8"/>
      <c r="AF206" s="49"/>
      <c r="AH206" s="49"/>
      <c r="AJ206" s="49"/>
      <c r="AK206" s="49"/>
      <c r="AL206" s="49"/>
    </row>
    <row r="207" spans="1:38" ht="15.75" customHeight="1">
      <c r="A207" s="41"/>
      <c r="C207" s="47"/>
      <c r="D207" s="46"/>
      <c r="E207" s="44"/>
      <c r="F207" s="44"/>
      <c r="G207" s="44"/>
      <c r="H207" s="45"/>
      <c r="I207" s="45"/>
      <c r="J207" s="45"/>
      <c r="K207" s="46"/>
      <c r="L207" s="44"/>
      <c r="M207" s="47"/>
      <c r="N207" s="47"/>
      <c r="O207" s="47"/>
      <c r="P207" s="44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8"/>
      <c r="AF207" s="49"/>
      <c r="AH207" s="49"/>
      <c r="AJ207" s="49"/>
      <c r="AK207" s="49"/>
      <c r="AL207" s="49"/>
    </row>
    <row r="208" spans="1:38" ht="15.75" customHeight="1">
      <c r="A208" s="41"/>
      <c r="C208" s="47"/>
      <c r="D208" s="46"/>
      <c r="E208" s="44"/>
      <c r="F208" s="44"/>
      <c r="G208" s="44"/>
      <c r="H208" s="45"/>
      <c r="I208" s="45"/>
      <c r="J208" s="45"/>
      <c r="K208" s="46"/>
      <c r="L208" s="44"/>
      <c r="M208" s="47"/>
      <c r="N208" s="47"/>
      <c r="O208" s="47"/>
      <c r="P208" s="44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8"/>
      <c r="AF208" s="49"/>
      <c r="AH208" s="49"/>
      <c r="AJ208" s="49"/>
      <c r="AK208" s="49"/>
      <c r="AL208" s="49"/>
    </row>
    <row r="209" spans="1:38" ht="15.75" customHeight="1">
      <c r="A209" s="41"/>
      <c r="C209" s="47"/>
      <c r="D209" s="46"/>
      <c r="E209" s="44"/>
      <c r="F209" s="44"/>
      <c r="G209" s="44"/>
      <c r="H209" s="45"/>
      <c r="I209" s="45"/>
      <c r="J209" s="45"/>
      <c r="K209" s="46"/>
      <c r="L209" s="44"/>
      <c r="M209" s="47"/>
      <c r="N209" s="47"/>
      <c r="O209" s="47"/>
      <c r="P209" s="44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8"/>
      <c r="AF209" s="49"/>
      <c r="AH209" s="49"/>
      <c r="AJ209" s="49"/>
      <c r="AK209" s="49"/>
      <c r="AL209" s="49"/>
    </row>
    <row r="210" spans="1:38" ht="15.75" customHeight="1">
      <c r="A210" s="41"/>
      <c r="C210" s="47"/>
      <c r="D210" s="46"/>
      <c r="E210" s="44"/>
      <c r="F210" s="44"/>
      <c r="G210" s="44"/>
      <c r="H210" s="45"/>
      <c r="I210" s="45"/>
      <c r="J210" s="45"/>
      <c r="K210" s="46"/>
      <c r="L210" s="44"/>
      <c r="M210" s="47"/>
      <c r="N210" s="47"/>
      <c r="O210" s="47"/>
      <c r="P210" s="44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8"/>
      <c r="AF210" s="49"/>
      <c r="AH210" s="49"/>
      <c r="AJ210" s="49"/>
      <c r="AK210" s="49"/>
      <c r="AL210" s="49"/>
    </row>
    <row r="211" spans="1:38" ht="15.75" customHeight="1">
      <c r="A211" s="41"/>
      <c r="C211" s="47"/>
      <c r="D211" s="46"/>
      <c r="E211" s="44"/>
      <c r="F211" s="44"/>
      <c r="G211" s="44"/>
      <c r="H211" s="45"/>
      <c r="I211" s="45"/>
      <c r="J211" s="45"/>
      <c r="K211" s="46"/>
      <c r="L211" s="44"/>
      <c r="M211" s="47"/>
      <c r="N211" s="47"/>
      <c r="O211" s="47"/>
      <c r="P211" s="44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8"/>
      <c r="AF211" s="49"/>
      <c r="AH211" s="49"/>
      <c r="AJ211" s="49"/>
      <c r="AK211" s="49"/>
      <c r="AL211" s="49"/>
    </row>
    <row r="212" spans="1:38" ht="15.75" customHeight="1">
      <c r="A212" s="41"/>
      <c r="C212" s="47"/>
      <c r="D212" s="46"/>
      <c r="E212" s="44"/>
      <c r="F212" s="44"/>
      <c r="G212" s="44"/>
      <c r="H212" s="45"/>
      <c r="I212" s="45"/>
      <c r="J212" s="45"/>
      <c r="K212" s="46"/>
      <c r="L212" s="44"/>
      <c r="M212" s="47"/>
      <c r="N212" s="47"/>
      <c r="O212" s="47"/>
      <c r="P212" s="44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8"/>
      <c r="AF212" s="49"/>
      <c r="AH212" s="49"/>
      <c r="AJ212" s="49"/>
      <c r="AK212" s="49"/>
      <c r="AL212" s="49"/>
    </row>
    <row r="213" spans="1:38" ht="15.75" customHeight="1">
      <c r="A213" s="41"/>
      <c r="C213" s="47"/>
      <c r="D213" s="46"/>
      <c r="E213" s="44"/>
      <c r="F213" s="44"/>
      <c r="G213" s="44"/>
      <c r="H213" s="45"/>
      <c r="I213" s="45"/>
      <c r="J213" s="45"/>
      <c r="K213" s="46"/>
      <c r="L213" s="44"/>
      <c r="M213" s="47"/>
      <c r="N213" s="47"/>
      <c r="O213" s="47"/>
      <c r="P213" s="44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8"/>
      <c r="AF213" s="49"/>
      <c r="AH213" s="49"/>
      <c r="AJ213" s="49"/>
      <c r="AK213" s="49"/>
      <c r="AL213" s="49"/>
    </row>
    <row r="214" spans="1:38" ht="15.75" customHeight="1">
      <c r="A214" s="41"/>
      <c r="C214" s="47"/>
      <c r="D214" s="46"/>
      <c r="E214" s="44"/>
      <c r="F214" s="44"/>
      <c r="G214" s="44"/>
      <c r="H214" s="45"/>
      <c r="I214" s="45"/>
      <c r="J214" s="45"/>
      <c r="K214" s="46"/>
      <c r="L214" s="44"/>
      <c r="M214" s="47"/>
      <c r="N214" s="47"/>
      <c r="O214" s="47"/>
      <c r="P214" s="44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8"/>
      <c r="AF214" s="49"/>
      <c r="AH214" s="49"/>
      <c r="AJ214" s="49"/>
      <c r="AK214" s="49"/>
      <c r="AL214" s="49"/>
    </row>
    <row r="215" spans="1:38" ht="15.75" customHeight="1">
      <c r="A215" s="41"/>
      <c r="C215" s="47"/>
      <c r="D215" s="46"/>
      <c r="E215" s="44"/>
      <c r="F215" s="44"/>
      <c r="G215" s="44"/>
      <c r="H215" s="45"/>
      <c r="I215" s="45"/>
      <c r="J215" s="45"/>
      <c r="K215" s="46"/>
      <c r="L215" s="44"/>
      <c r="M215" s="47"/>
      <c r="N215" s="47"/>
      <c r="O215" s="47"/>
      <c r="P215" s="44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8"/>
      <c r="AF215" s="49"/>
      <c r="AH215" s="49"/>
      <c r="AJ215" s="49"/>
      <c r="AK215" s="49"/>
      <c r="AL215" s="49"/>
    </row>
    <row r="216" spans="1:38" ht="15.75" customHeight="1">
      <c r="A216" s="41"/>
      <c r="C216" s="47"/>
      <c r="D216" s="46"/>
      <c r="E216" s="44"/>
      <c r="F216" s="44"/>
      <c r="G216" s="44"/>
      <c r="H216" s="45"/>
      <c r="I216" s="45"/>
      <c r="J216" s="45"/>
      <c r="K216" s="46"/>
      <c r="L216" s="44"/>
      <c r="M216" s="47"/>
      <c r="N216" s="47"/>
      <c r="O216" s="47"/>
      <c r="P216" s="44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8"/>
      <c r="AF216" s="49"/>
      <c r="AH216" s="49"/>
      <c r="AJ216" s="49"/>
      <c r="AK216" s="49"/>
      <c r="AL216" s="49"/>
    </row>
    <row r="217" spans="1:38" ht="15.75" customHeight="1">
      <c r="A217" s="41"/>
      <c r="C217" s="47"/>
      <c r="D217" s="46"/>
      <c r="E217" s="44"/>
      <c r="F217" s="44"/>
      <c r="G217" s="44"/>
      <c r="H217" s="45"/>
      <c r="I217" s="45"/>
      <c r="J217" s="45"/>
      <c r="K217" s="46"/>
      <c r="L217" s="44"/>
      <c r="M217" s="47"/>
      <c r="N217" s="47"/>
      <c r="O217" s="47"/>
      <c r="P217" s="44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8"/>
      <c r="AF217" s="49"/>
      <c r="AH217" s="49"/>
      <c r="AJ217" s="49"/>
      <c r="AK217" s="49"/>
      <c r="AL217" s="49"/>
    </row>
    <row r="218" spans="1:38" ht="15.75" customHeight="1">
      <c r="A218" s="41"/>
      <c r="C218" s="47"/>
      <c r="D218" s="46"/>
      <c r="E218" s="44"/>
      <c r="F218" s="44"/>
      <c r="G218" s="44"/>
      <c r="H218" s="45"/>
      <c r="I218" s="45"/>
      <c r="J218" s="45"/>
      <c r="K218" s="46"/>
      <c r="L218" s="44"/>
      <c r="M218" s="47"/>
      <c r="N218" s="47"/>
      <c r="O218" s="47"/>
      <c r="P218" s="44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8"/>
      <c r="AF218" s="49"/>
      <c r="AH218" s="49"/>
      <c r="AJ218" s="49"/>
      <c r="AK218" s="49"/>
      <c r="AL218" s="49"/>
    </row>
    <row r="219" spans="1:38" ht="15.75" customHeight="1">
      <c r="A219" s="41"/>
      <c r="C219" s="47"/>
      <c r="D219" s="46"/>
      <c r="E219" s="44"/>
      <c r="F219" s="44"/>
      <c r="G219" s="44"/>
      <c r="H219" s="45"/>
      <c r="I219" s="45"/>
      <c r="J219" s="45"/>
      <c r="K219" s="46"/>
      <c r="L219" s="44"/>
      <c r="M219" s="47"/>
      <c r="N219" s="47"/>
      <c r="O219" s="47"/>
      <c r="P219" s="44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8"/>
      <c r="AF219" s="49"/>
      <c r="AH219" s="49"/>
      <c r="AJ219" s="49"/>
      <c r="AK219" s="49"/>
      <c r="AL219" s="49"/>
    </row>
    <row r="220" spans="1:38" ht="15.75" customHeight="1">
      <c r="A220" s="41"/>
      <c r="C220" s="47"/>
      <c r="D220" s="46"/>
      <c r="E220" s="44"/>
      <c r="F220" s="44"/>
      <c r="G220" s="44"/>
      <c r="H220" s="45"/>
      <c r="I220" s="45"/>
      <c r="J220" s="45"/>
      <c r="K220" s="46"/>
      <c r="L220" s="44"/>
      <c r="M220" s="47"/>
      <c r="N220" s="47"/>
      <c r="O220" s="47"/>
      <c r="P220" s="44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8"/>
      <c r="AF220" s="49"/>
      <c r="AH220" s="49"/>
      <c r="AJ220" s="49"/>
      <c r="AK220" s="49"/>
      <c r="AL220" s="49"/>
    </row>
    <row r="221" spans="1:38" ht="15.75" customHeight="1">
      <c r="A221" s="41"/>
      <c r="C221" s="47"/>
      <c r="D221" s="46"/>
      <c r="E221" s="44"/>
      <c r="F221" s="44"/>
      <c r="G221" s="44"/>
      <c r="H221" s="45"/>
      <c r="I221" s="45"/>
      <c r="J221" s="45"/>
      <c r="K221" s="46"/>
      <c r="L221" s="44"/>
      <c r="M221" s="47"/>
      <c r="N221" s="47"/>
      <c r="O221" s="47"/>
      <c r="P221" s="44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8"/>
      <c r="AF221" s="49"/>
      <c r="AH221" s="49"/>
      <c r="AJ221" s="49"/>
      <c r="AK221" s="49"/>
      <c r="AL221" s="49"/>
    </row>
    <row r="222" spans="1:38" ht="15.75" customHeight="1">
      <c r="A222" s="41"/>
      <c r="C222" s="47"/>
      <c r="D222" s="46"/>
      <c r="E222" s="44"/>
      <c r="F222" s="44"/>
      <c r="G222" s="44"/>
      <c r="H222" s="45"/>
      <c r="I222" s="45"/>
      <c r="J222" s="45"/>
      <c r="K222" s="46"/>
      <c r="L222" s="44"/>
      <c r="M222" s="47"/>
      <c r="N222" s="47"/>
      <c r="O222" s="47"/>
      <c r="P222" s="44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8"/>
      <c r="AF222" s="49"/>
      <c r="AH222" s="49"/>
      <c r="AJ222" s="49"/>
      <c r="AK222" s="49"/>
      <c r="AL222" s="49"/>
    </row>
    <row r="223" spans="1:38" ht="15.75" customHeight="1">
      <c r="A223" s="41"/>
      <c r="C223" s="47"/>
      <c r="D223" s="46"/>
      <c r="E223" s="44"/>
      <c r="F223" s="44"/>
      <c r="G223" s="44"/>
      <c r="H223" s="45"/>
      <c r="I223" s="45"/>
      <c r="J223" s="45"/>
      <c r="K223" s="46"/>
      <c r="L223" s="44"/>
      <c r="M223" s="47"/>
      <c r="N223" s="47"/>
      <c r="O223" s="47"/>
      <c r="P223" s="44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8"/>
      <c r="AF223" s="49"/>
      <c r="AH223" s="49"/>
      <c r="AJ223" s="49"/>
      <c r="AK223" s="49"/>
      <c r="AL223" s="49"/>
    </row>
    <row r="224" spans="1:38" ht="15.75" customHeight="1">
      <c r="A224" s="41"/>
      <c r="C224" s="47"/>
      <c r="D224" s="46"/>
      <c r="E224" s="44"/>
      <c r="F224" s="44"/>
      <c r="G224" s="44"/>
      <c r="H224" s="45"/>
      <c r="I224" s="45"/>
      <c r="J224" s="45"/>
      <c r="K224" s="46"/>
      <c r="L224" s="44"/>
      <c r="M224" s="47"/>
      <c r="N224" s="47"/>
      <c r="O224" s="47"/>
      <c r="P224" s="44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8"/>
      <c r="AF224" s="49"/>
      <c r="AH224" s="49"/>
      <c r="AJ224" s="49"/>
      <c r="AK224" s="49"/>
      <c r="AL224" s="49"/>
    </row>
    <row r="225" spans="1:38" ht="15.75" customHeight="1">
      <c r="A225" s="41"/>
      <c r="C225" s="47"/>
      <c r="D225" s="46"/>
      <c r="E225" s="44"/>
      <c r="F225" s="44"/>
      <c r="G225" s="44"/>
      <c r="H225" s="45"/>
      <c r="I225" s="45"/>
      <c r="J225" s="45"/>
      <c r="K225" s="46"/>
      <c r="L225" s="44"/>
      <c r="M225" s="47"/>
      <c r="N225" s="47"/>
      <c r="O225" s="47"/>
      <c r="P225" s="44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8"/>
      <c r="AF225" s="49"/>
      <c r="AH225" s="49"/>
      <c r="AJ225" s="49"/>
      <c r="AK225" s="49"/>
      <c r="AL225" s="49"/>
    </row>
    <row r="226" spans="1:38" ht="15.75" customHeight="1">
      <c r="A226" s="41"/>
      <c r="C226" s="47"/>
      <c r="D226" s="46"/>
      <c r="E226" s="44"/>
      <c r="F226" s="44"/>
      <c r="G226" s="44"/>
      <c r="H226" s="45"/>
      <c r="I226" s="45"/>
      <c r="J226" s="45"/>
      <c r="K226" s="46"/>
      <c r="L226" s="44"/>
      <c r="M226" s="47"/>
      <c r="N226" s="47"/>
      <c r="O226" s="47"/>
      <c r="P226" s="44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8"/>
      <c r="AF226" s="49"/>
      <c r="AH226" s="49"/>
      <c r="AJ226" s="49"/>
      <c r="AK226" s="49"/>
      <c r="AL226" s="49"/>
    </row>
    <row r="227" spans="1:38" ht="15.75" customHeight="1">
      <c r="A227" s="41"/>
      <c r="C227" s="47"/>
      <c r="D227" s="46"/>
      <c r="E227" s="44"/>
      <c r="F227" s="44"/>
      <c r="G227" s="44"/>
      <c r="H227" s="45"/>
      <c r="I227" s="45"/>
      <c r="J227" s="45"/>
      <c r="K227" s="46"/>
      <c r="L227" s="44"/>
      <c r="M227" s="47"/>
      <c r="N227" s="47"/>
      <c r="O227" s="47"/>
      <c r="P227" s="44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8"/>
      <c r="AF227" s="49"/>
      <c r="AH227" s="49"/>
      <c r="AJ227" s="49"/>
      <c r="AK227" s="49"/>
      <c r="AL227" s="49"/>
    </row>
    <row r="228" spans="1:38" ht="15.75" customHeight="1">
      <c r="A228" s="41"/>
      <c r="C228" s="47"/>
      <c r="D228" s="46"/>
      <c r="E228" s="44"/>
      <c r="F228" s="44"/>
      <c r="G228" s="44"/>
      <c r="H228" s="45"/>
      <c r="I228" s="45"/>
      <c r="J228" s="45"/>
      <c r="K228" s="46"/>
      <c r="L228" s="44"/>
      <c r="M228" s="47"/>
      <c r="N228" s="47"/>
      <c r="O228" s="47"/>
      <c r="P228" s="44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8"/>
      <c r="AF228" s="49"/>
      <c r="AH228" s="49"/>
      <c r="AJ228" s="49"/>
      <c r="AK228" s="49"/>
      <c r="AL228" s="49"/>
    </row>
    <row r="229" spans="1:38" ht="15.75" customHeight="1">
      <c r="A229" s="41"/>
      <c r="C229" s="47"/>
      <c r="D229" s="46"/>
      <c r="E229" s="44"/>
      <c r="F229" s="44"/>
      <c r="G229" s="44"/>
      <c r="H229" s="45"/>
      <c r="I229" s="45"/>
      <c r="J229" s="45"/>
      <c r="K229" s="46"/>
      <c r="L229" s="44"/>
      <c r="M229" s="47"/>
      <c r="N229" s="47"/>
      <c r="O229" s="47"/>
      <c r="P229" s="44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8"/>
      <c r="AF229" s="49"/>
      <c r="AH229" s="49"/>
      <c r="AJ229" s="49"/>
      <c r="AK229" s="49"/>
      <c r="AL229" s="49"/>
    </row>
    <row r="230" spans="1:38" ht="15.75" customHeight="1">
      <c r="A230" s="41"/>
      <c r="C230" s="47"/>
      <c r="D230" s="46"/>
      <c r="E230" s="44"/>
      <c r="F230" s="44"/>
      <c r="G230" s="44"/>
      <c r="H230" s="45"/>
      <c r="I230" s="45"/>
      <c r="J230" s="45"/>
      <c r="K230" s="46"/>
      <c r="L230" s="44"/>
      <c r="M230" s="47"/>
      <c r="N230" s="47"/>
      <c r="O230" s="47"/>
      <c r="P230" s="44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8"/>
      <c r="AF230" s="49"/>
      <c r="AH230" s="49"/>
      <c r="AJ230" s="49"/>
      <c r="AK230" s="49"/>
      <c r="AL230" s="49"/>
    </row>
    <row r="231" spans="1:38" ht="15.75" customHeight="1">
      <c r="A231" s="41"/>
      <c r="C231" s="47"/>
      <c r="D231" s="46"/>
      <c r="E231" s="44"/>
      <c r="F231" s="44"/>
      <c r="G231" s="44"/>
      <c r="H231" s="45"/>
      <c r="I231" s="45"/>
      <c r="J231" s="45"/>
      <c r="K231" s="46"/>
      <c r="L231" s="44"/>
      <c r="M231" s="47"/>
      <c r="N231" s="47"/>
      <c r="O231" s="47"/>
      <c r="P231" s="44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8"/>
      <c r="AF231" s="49"/>
      <c r="AH231" s="49"/>
      <c r="AJ231" s="49"/>
      <c r="AK231" s="49"/>
      <c r="AL231" s="49"/>
    </row>
    <row r="232" spans="1:38" ht="15.75" customHeight="1">
      <c r="A232" s="41"/>
      <c r="C232" s="47"/>
      <c r="D232" s="46"/>
      <c r="E232" s="44"/>
      <c r="F232" s="44"/>
      <c r="G232" s="44"/>
      <c r="H232" s="45"/>
      <c r="I232" s="45"/>
      <c r="J232" s="45"/>
      <c r="K232" s="46"/>
      <c r="L232" s="44"/>
      <c r="M232" s="47"/>
      <c r="N232" s="47"/>
      <c r="O232" s="47"/>
      <c r="P232" s="44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8"/>
      <c r="AF232" s="49"/>
      <c r="AH232" s="49"/>
      <c r="AJ232" s="49"/>
      <c r="AK232" s="49"/>
      <c r="AL232" s="49"/>
    </row>
    <row r="233" spans="1:38" ht="15.75" customHeight="1">
      <c r="A233" s="41"/>
      <c r="C233" s="47"/>
      <c r="D233" s="46"/>
      <c r="E233" s="44"/>
      <c r="F233" s="44"/>
      <c r="G233" s="44"/>
      <c r="H233" s="45"/>
      <c r="I233" s="45"/>
      <c r="J233" s="45"/>
      <c r="K233" s="46"/>
      <c r="L233" s="44"/>
      <c r="M233" s="47"/>
      <c r="N233" s="47"/>
      <c r="O233" s="47"/>
      <c r="P233" s="44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8"/>
      <c r="AF233" s="49"/>
      <c r="AH233" s="49"/>
      <c r="AJ233" s="49"/>
      <c r="AK233" s="49"/>
      <c r="AL233" s="49"/>
    </row>
    <row r="234" spans="1:38" ht="15.75" customHeight="1">
      <c r="A234" s="41"/>
      <c r="C234" s="47"/>
      <c r="D234" s="46"/>
      <c r="E234" s="44"/>
      <c r="F234" s="44"/>
      <c r="G234" s="44"/>
      <c r="H234" s="45"/>
      <c r="I234" s="45"/>
      <c r="J234" s="45"/>
      <c r="K234" s="46"/>
      <c r="L234" s="44"/>
      <c r="M234" s="47"/>
      <c r="N234" s="47"/>
      <c r="O234" s="47"/>
      <c r="P234" s="44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8"/>
      <c r="AF234" s="49"/>
      <c r="AH234" s="49"/>
      <c r="AJ234" s="49"/>
      <c r="AK234" s="49"/>
      <c r="AL234" s="49"/>
    </row>
    <row r="235" spans="1:38" ht="15.75" customHeight="1">
      <c r="A235" s="41"/>
      <c r="C235" s="47"/>
      <c r="D235" s="46"/>
      <c r="E235" s="44"/>
      <c r="F235" s="44"/>
      <c r="G235" s="44"/>
      <c r="H235" s="45"/>
      <c r="I235" s="45"/>
      <c r="J235" s="45"/>
      <c r="K235" s="46"/>
      <c r="L235" s="44"/>
      <c r="M235" s="47"/>
      <c r="N235" s="47"/>
      <c r="O235" s="47"/>
      <c r="P235" s="44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8"/>
      <c r="AF235" s="49"/>
      <c r="AH235" s="49"/>
      <c r="AJ235" s="49"/>
      <c r="AK235" s="49"/>
      <c r="AL235" s="49"/>
    </row>
    <row r="236" spans="1:38" ht="15.75" customHeight="1">
      <c r="A236" s="41"/>
      <c r="C236" s="47"/>
      <c r="D236" s="46"/>
      <c r="E236" s="44"/>
      <c r="F236" s="44"/>
      <c r="G236" s="44"/>
      <c r="H236" s="45"/>
      <c r="I236" s="45"/>
      <c r="J236" s="45"/>
      <c r="K236" s="46"/>
      <c r="L236" s="44"/>
      <c r="M236" s="47"/>
      <c r="N236" s="47"/>
      <c r="O236" s="47"/>
      <c r="P236" s="44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8"/>
      <c r="AF236" s="49"/>
      <c r="AH236" s="49"/>
      <c r="AJ236" s="49"/>
      <c r="AK236" s="49"/>
      <c r="AL236" s="49"/>
    </row>
    <row r="237" spans="1:38" ht="15.75" customHeight="1">
      <c r="A237" s="50"/>
      <c r="E237" s="51"/>
      <c r="F237" s="51"/>
      <c r="G237" s="51"/>
      <c r="L237" s="51"/>
      <c r="P237" s="51"/>
    </row>
    <row r="238" spans="1:38" ht="15.75" customHeight="1">
      <c r="A238" s="50"/>
      <c r="E238" s="51"/>
      <c r="F238" s="51"/>
      <c r="G238" s="51"/>
      <c r="L238" s="51"/>
      <c r="P238" s="51"/>
    </row>
    <row r="239" spans="1:38" ht="15.75" customHeight="1">
      <c r="A239" s="50"/>
      <c r="E239" s="51"/>
      <c r="F239" s="51"/>
      <c r="G239" s="51"/>
      <c r="L239" s="51"/>
      <c r="P239" s="51"/>
    </row>
    <row r="240" spans="1:38" ht="15.75" customHeight="1">
      <c r="A240" s="50"/>
      <c r="E240" s="51"/>
      <c r="F240" s="51"/>
      <c r="G240" s="51"/>
      <c r="L240" s="51"/>
      <c r="P240" s="51"/>
    </row>
    <row r="241" spans="1:16" ht="15.75" customHeight="1">
      <c r="A241" s="50"/>
      <c r="E241" s="51"/>
      <c r="F241" s="51"/>
      <c r="G241" s="51"/>
      <c r="L241" s="51"/>
      <c r="P241" s="51"/>
    </row>
    <row r="242" spans="1:16" ht="15.75" customHeight="1">
      <c r="A242" s="50"/>
      <c r="E242" s="51"/>
      <c r="F242" s="51"/>
      <c r="G242" s="51"/>
      <c r="L242" s="51"/>
      <c r="P242" s="51"/>
    </row>
    <row r="243" spans="1:16" ht="15.75" customHeight="1">
      <c r="A243" s="50"/>
      <c r="E243" s="51"/>
      <c r="F243" s="51"/>
      <c r="G243" s="51"/>
      <c r="L243" s="51"/>
      <c r="P243" s="51"/>
    </row>
    <row r="244" spans="1:16" ht="15.75" customHeight="1">
      <c r="A244" s="50"/>
      <c r="E244" s="51"/>
      <c r="F244" s="51"/>
      <c r="G244" s="51"/>
      <c r="L244" s="51"/>
      <c r="P244" s="51"/>
    </row>
    <row r="245" spans="1:16" ht="15.75" customHeight="1">
      <c r="A245" s="50"/>
      <c r="E245" s="51"/>
      <c r="F245" s="51"/>
      <c r="G245" s="51"/>
      <c r="L245" s="51"/>
      <c r="P245" s="51"/>
    </row>
    <row r="246" spans="1:16" ht="15.75" customHeight="1">
      <c r="A246" s="50"/>
      <c r="E246" s="51"/>
      <c r="F246" s="51"/>
      <c r="G246" s="51"/>
      <c r="L246" s="51"/>
      <c r="P246" s="51"/>
    </row>
    <row r="247" spans="1:16" ht="15.75" customHeight="1">
      <c r="A247" s="50"/>
      <c r="E247" s="51"/>
      <c r="F247" s="51"/>
      <c r="G247" s="51"/>
      <c r="L247" s="51"/>
      <c r="P247" s="51"/>
    </row>
    <row r="248" spans="1:16" ht="15.75" customHeight="1">
      <c r="A248" s="50"/>
      <c r="E248" s="51"/>
      <c r="F248" s="51"/>
      <c r="G248" s="51"/>
      <c r="L248" s="51"/>
      <c r="P248" s="51"/>
    </row>
    <row r="249" spans="1:16" ht="15.75" customHeight="1">
      <c r="A249" s="50"/>
      <c r="E249" s="51"/>
      <c r="F249" s="51"/>
      <c r="G249" s="51"/>
      <c r="L249" s="51"/>
      <c r="P249" s="51"/>
    </row>
    <row r="250" spans="1:16" ht="15.75" customHeight="1">
      <c r="A250" s="50"/>
      <c r="E250" s="51"/>
      <c r="F250" s="51"/>
      <c r="G250" s="51"/>
      <c r="L250" s="51"/>
      <c r="P250" s="51"/>
    </row>
    <row r="251" spans="1:16" ht="15.75" customHeight="1">
      <c r="A251" s="50"/>
      <c r="E251" s="51"/>
      <c r="F251" s="51"/>
      <c r="G251" s="51"/>
      <c r="L251" s="51"/>
      <c r="P251" s="51"/>
    </row>
    <row r="252" spans="1:16" ht="15.75" customHeight="1">
      <c r="A252" s="50"/>
      <c r="E252" s="51"/>
      <c r="F252" s="51"/>
      <c r="G252" s="51"/>
      <c r="L252" s="51"/>
      <c r="P252" s="51"/>
    </row>
    <row r="253" spans="1:16" ht="15.75" customHeight="1">
      <c r="A253" s="50"/>
      <c r="E253" s="51"/>
      <c r="F253" s="51"/>
      <c r="G253" s="51"/>
      <c r="L253" s="51"/>
      <c r="P253" s="51"/>
    </row>
    <row r="254" spans="1:16" ht="15.75" customHeight="1">
      <c r="A254" s="50"/>
      <c r="E254" s="51"/>
      <c r="F254" s="51"/>
      <c r="G254" s="51"/>
      <c r="L254" s="51"/>
      <c r="P254" s="51"/>
    </row>
    <row r="255" spans="1:16" ht="15.75" customHeight="1">
      <c r="A255" s="50"/>
      <c r="E255" s="51"/>
      <c r="F255" s="51"/>
      <c r="G255" s="51"/>
      <c r="L255" s="51"/>
      <c r="P255" s="51"/>
    </row>
    <row r="256" spans="1:16" ht="15.75" customHeight="1">
      <c r="A256" s="50"/>
      <c r="E256" s="51"/>
      <c r="F256" s="51"/>
      <c r="G256" s="51"/>
      <c r="L256" s="51"/>
      <c r="P256" s="51"/>
    </row>
    <row r="257" spans="1:16" ht="15.75" customHeight="1">
      <c r="A257" s="50"/>
      <c r="E257" s="51"/>
      <c r="F257" s="51"/>
      <c r="G257" s="51"/>
      <c r="L257" s="51"/>
      <c r="P257" s="51"/>
    </row>
    <row r="258" spans="1:16" ht="15.75" customHeight="1">
      <c r="A258" s="50"/>
      <c r="E258" s="51"/>
      <c r="F258" s="51"/>
      <c r="G258" s="51"/>
      <c r="L258" s="51"/>
      <c r="P258" s="51"/>
    </row>
    <row r="259" spans="1:16" ht="15.75" customHeight="1">
      <c r="A259" s="50"/>
      <c r="E259" s="51"/>
      <c r="F259" s="51"/>
      <c r="G259" s="51"/>
      <c r="L259" s="51"/>
      <c r="P259" s="51"/>
    </row>
    <row r="260" spans="1:16" ht="15.75" customHeight="1">
      <c r="A260" s="50"/>
      <c r="E260" s="51"/>
      <c r="F260" s="51"/>
      <c r="G260" s="51"/>
      <c r="L260" s="51"/>
      <c r="P260" s="51"/>
    </row>
    <row r="261" spans="1:16" ht="15.75" customHeight="1">
      <c r="A261" s="50"/>
      <c r="E261" s="51"/>
      <c r="F261" s="51"/>
      <c r="G261" s="51"/>
      <c r="L261" s="51"/>
      <c r="P261" s="51"/>
    </row>
    <row r="262" spans="1:16" ht="15.75" customHeight="1">
      <c r="A262" s="50"/>
      <c r="E262" s="51"/>
      <c r="F262" s="51"/>
      <c r="G262" s="51"/>
      <c r="L262" s="51"/>
      <c r="P262" s="51"/>
    </row>
    <row r="263" spans="1:16" ht="15.75" customHeight="1">
      <c r="A263" s="50"/>
      <c r="E263" s="51"/>
      <c r="F263" s="51"/>
      <c r="G263" s="51"/>
      <c r="L263" s="51"/>
      <c r="P263" s="51"/>
    </row>
    <row r="264" spans="1:16" ht="15.75" customHeight="1">
      <c r="A264" s="50"/>
      <c r="E264" s="51"/>
      <c r="F264" s="51"/>
      <c r="G264" s="51"/>
      <c r="L264" s="51"/>
      <c r="P264" s="51"/>
    </row>
    <row r="265" spans="1:16" ht="15.75" customHeight="1">
      <c r="A265" s="50"/>
      <c r="E265" s="51"/>
      <c r="F265" s="51"/>
      <c r="G265" s="51"/>
      <c r="L265" s="51"/>
      <c r="P265" s="51"/>
    </row>
    <row r="266" spans="1:16" ht="15.75" customHeight="1">
      <c r="A266" s="50"/>
      <c r="E266" s="51"/>
      <c r="F266" s="51"/>
      <c r="G266" s="51"/>
      <c r="L266" s="51"/>
      <c r="P266" s="51"/>
    </row>
    <row r="267" spans="1:16" ht="15.75" customHeight="1">
      <c r="A267" s="50"/>
      <c r="E267" s="51"/>
      <c r="F267" s="51"/>
      <c r="G267" s="51"/>
      <c r="L267" s="51"/>
      <c r="P267" s="51"/>
    </row>
    <row r="268" spans="1:16" ht="15.75" customHeight="1">
      <c r="A268" s="50"/>
      <c r="E268" s="51"/>
      <c r="F268" s="51"/>
      <c r="G268" s="51"/>
      <c r="L268" s="51"/>
      <c r="P268" s="51"/>
    </row>
    <row r="269" spans="1:16" ht="15.75" customHeight="1">
      <c r="A269" s="50"/>
      <c r="E269" s="51"/>
      <c r="F269" s="51"/>
      <c r="G269" s="51"/>
      <c r="L269" s="51"/>
      <c r="P269" s="51"/>
    </row>
    <row r="270" spans="1:16" ht="15.75" customHeight="1">
      <c r="A270" s="50"/>
      <c r="E270" s="51"/>
      <c r="F270" s="51"/>
      <c r="G270" s="51"/>
      <c r="L270" s="51"/>
      <c r="P270" s="51"/>
    </row>
    <row r="271" spans="1:16" ht="15.75" customHeight="1">
      <c r="A271" s="50"/>
      <c r="E271" s="51"/>
      <c r="F271" s="51"/>
      <c r="G271" s="51"/>
      <c r="L271" s="51"/>
      <c r="P271" s="51"/>
    </row>
    <row r="272" spans="1:16" ht="15.75" customHeight="1">
      <c r="A272" s="50"/>
      <c r="E272" s="51"/>
      <c r="F272" s="51"/>
      <c r="G272" s="51"/>
      <c r="L272" s="51"/>
      <c r="P272" s="51"/>
    </row>
    <row r="273" spans="1:16" ht="15.75" customHeight="1">
      <c r="A273" s="50"/>
      <c r="E273" s="51"/>
      <c r="F273" s="51"/>
      <c r="G273" s="51"/>
      <c r="L273" s="51"/>
      <c r="P273" s="51"/>
    </row>
    <row r="274" spans="1:16" ht="15.75" customHeight="1">
      <c r="A274" s="50"/>
      <c r="E274" s="51"/>
      <c r="F274" s="51"/>
      <c r="G274" s="51"/>
      <c r="L274" s="51"/>
      <c r="P274" s="51"/>
    </row>
    <row r="275" spans="1:16" ht="15.75" customHeight="1">
      <c r="A275" s="50"/>
      <c r="E275" s="51"/>
      <c r="F275" s="51"/>
      <c r="G275" s="51"/>
      <c r="L275" s="51"/>
      <c r="P275" s="51"/>
    </row>
    <row r="276" spans="1:16" ht="15.75" customHeight="1">
      <c r="A276" s="50"/>
      <c r="E276" s="51"/>
      <c r="F276" s="51"/>
      <c r="G276" s="51"/>
      <c r="L276" s="51"/>
      <c r="P276" s="51"/>
    </row>
    <row r="277" spans="1:16" ht="15.75" customHeight="1">
      <c r="A277" s="50"/>
      <c r="E277" s="51"/>
      <c r="F277" s="51"/>
      <c r="G277" s="51"/>
      <c r="L277" s="51"/>
      <c r="P277" s="51"/>
    </row>
    <row r="278" spans="1:16" ht="15.75" customHeight="1">
      <c r="A278" s="50"/>
      <c r="E278" s="51"/>
      <c r="F278" s="51"/>
      <c r="G278" s="51"/>
      <c r="L278" s="51"/>
      <c r="P278" s="51"/>
    </row>
    <row r="279" spans="1:16" ht="15.75" customHeight="1">
      <c r="A279" s="50"/>
      <c r="E279" s="51"/>
      <c r="F279" s="51"/>
      <c r="G279" s="51"/>
      <c r="L279" s="51"/>
      <c r="P279" s="51"/>
    </row>
    <row r="280" spans="1:16" ht="15.75" customHeight="1">
      <c r="A280" s="50"/>
      <c r="E280" s="51"/>
      <c r="F280" s="51"/>
      <c r="G280" s="51"/>
      <c r="L280" s="51"/>
      <c r="P280" s="51"/>
    </row>
    <row r="281" spans="1:16" ht="15.75" customHeight="1">
      <c r="A281" s="50"/>
      <c r="E281" s="51"/>
      <c r="F281" s="51"/>
      <c r="G281" s="51"/>
      <c r="L281" s="51"/>
      <c r="P281" s="51"/>
    </row>
    <row r="282" spans="1:16" ht="15.75" customHeight="1">
      <c r="A282" s="50"/>
      <c r="E282" s="51"/>
      <c r="F282" s="51"/>
      <c r="G282" s="51"/>
      <c r="L282" s="51"/>
      <c r="P282" s="51"/>
    </row>
    <row r="283" spans="1:16" ht="15.75" customHeight="1">
      <c r="A283" s="50"/>
      <c r="E283" s="51"/>
      <c r="F283" s="51"/>
      <c r="G283" s="51"/>
      <c r="L283" s="51"/>
      <c r="P283" s="51"/>
    </row>
    <row r="284" spans="1:16" ht="15.75" customHeight="1">
      <c r="A284" s="50"/>
      <c r="E284" s="51"/>
      <c r="F284" s="51"/>
      <c r="G284" s="51"/>
      <c r="L284" s="51"/>
      <c r="P284" s="51"/>
    </row>
    <row r="285" spans="1:16" ht="15.75" customHeight="1">
      <c r="A285" s="50"/>
      <c r="E285" s="51"/>
      <c r="F285" s="51"/>
      <c r="G285" s="51"/>
      <c r="L285" s="51"/>
      <c r="P285" s="51"/>
    </row>
    <row r="286" spans="1:16" ht="15.75" customHeight="1">
      <c r="A286" s="50"/>
      <c r="E286" s="51"/>
      <c r="F286" s="51"/>
      <c r="G286" s="51"/>
      <c r="L286" s="51"/>
      <c r="P286" s="51"/>
    </row>
    <row r="287" spans="1:16" ht="15.75" customHeight="1">
      <c r="A287" s="50"/>
      <c r="E287" s="51"/>
      <c r="F287" s="51"/>
      <c r="G287" s="51"/>
      <c r="L287" s="51"/>
      <c r="P287" s="51"/>
    </row>
    <row r="288" spans="1:16" ht="15.75" customHeight="1">
      <c r="A288" s="50"/>
      <c r="E288" s="51"/>
      <c r="F288" s="51"/>
      <c r="G288" s="51"/>
      <c r="L288" s="51"/>
      <c r="P288" s="51"/>
    </row>
    <row r="289" spans="1:16" ht="15.75" customHeight="1">
      <c r="A289" s="50"/>
      <c r="E289" s="51"/>
      <c r="F289" s="51"/>
      <c r="G289" s="51"/>
      <c r="L289" s="51"/>
      <c r="P289" s="51"/>
    </row>
    <row r="290" spans="1:16" ht="15.75" customHeight="1">
      <c r="A290" s="50"/>
      <c r="E290" s="51"/>
      <c r="F290" s="51"/>
      <c r="G290" s="51"/>
      <c r="L290" s="51"/>
      <c r="P290" s="51"/>
    </row>
    <row r="291" spans="1:16" ht="15.75" customHeight="1">
      <c r="A291" s="50"/>
      <c r="E291" s="51"/>
      <c r="F291" s="51"/>
      <c r="G291" s="51"/>
      <c r="L291" s="51"/>
      <c r="P291" s="51"/>
    </row>
    <row r="292" spans="1:16" ht="15.75" customHeight="1">
      <c r="A292" s="50"/>
      <c r="E292" s="51"/>
      <c r="F292" s="51"/>
      <c r="G292" s="51"/>
      <c r="L292" s="51"/>
      <c r="P292" s="51"/>
    </row>
    <row r="293" spans="1:16" ht="15.75" customHeight="1">
      <c r="A293" s="50"/>
      <c r="E293" s="51"/>
      <c r="F293" s="51"/>
      <c r="G293" s="51"/>
      <c r="L293" s="51"/>
      <c r="P293" s="51"/>
    </row>
    <row r="294" spans="1:16" ht="15.75" customHeight="1">
      <c r="A294" s="50"/>
      <c r="E294" s="51"/>
      <c r="F294" s="51"/>
      <c r="G294" s="51"/>
      <c r="L294" s="51"/>
      <c r="P294" s="51"/>
    </row>
    <row r="295" spans="1:16" ht="15.75" customHeight="1">
      <c r="A295" s="50"/>
      <c r="E295" s="51"/>
      <c r="F295" s="51"/>
      <c r="G295" s="51"/>
      <c r="L295" s="51"/>
      <c r="P295" s="51"/>
    </row>
    <row r="296" spans="1:16" ht="15.75" customHeight="1">
      <c r="A296" s="50"/>
      <c r="E296" s="51"/>
      <c r="F296" s="51"/>
      <c r="G296" s="51"/>
      <c r="L296" s="51"/>
      <c r="P296" s="51"/>
    </row>
    <row r="297" spans="1:16" ht="15.75" customHeight="1">
      <c r="A297" s="50"/>
      <c r="E297" s="51"/>
      <c r="F297" s="51"/>
      <c r="G297" s="51"/>
      <c r="L297" s="51"/>
      <c r="P297" s="51"/>
    </row>
    <row r="298" spans="1:16" ht="15.75" customHeight="1">
      <c r="A298" s="50"/>
      <c r="E298" s="51"/>
      <c r="F298" s="51"/>
      <c r="G298" s="51"/>
      <c r="L298" s="51"/>
      <c r="P298" s="51"/>
    </row>
    <row r="299" spans="1:16" ht="15.75" customHeight="1">
      <c r="A299" s="50"/>
      <c r="E299" s="51"/>
      <c r="F299" s="51"/>
      <c r="G299" s="51"/>
      <c r="L299" s="51"/>
      <c r="P299" s="51"/>
    </row>
    <row r="300" spans="1:16" ht="15.75" customHeight="1">
      <c r="A300" s="50"/>
      <c r="E300" s="51"/>
      <c r="F300" s="51"/>
      <c r="G300" s="51"/>
      <c r="L300" s="51"/>
      <c r="P300" s="51"/>
    </row>
    <row r="301" spans="1:16" ht="15.75" customHeight="1">
      <c r="A301" s="50"/>
      <c r="E301" s="51"/>
      <c r="F301" s="51"/>
      <c r="G301" s="51"/>
      <c r="L301" s="51"/>
      <c r="P301" s="51"/>
    </row>
    <row r="302" spans="1:16" ht="15.75" customHeight="1">
      <c r="A302" s="50"/>
      <c r="E302" s="51"/>
      <c r="F302" s="51"/>
      <c r="G302" s="51"/>
      <c r="L302" s="51"/>
      <c r="P302" s="51"/>
    </row>
    <row r="303" spans="1:16" ht="15.75" customHeight="1">
      <c r="A303" s="50"/>
      <c r="E303" s="51"/>
      <c r="F303" s="51"/>
      <c r="G303" s="51"/>
      <c r="L303" s="51"/>
      <c r="P303" s="51"/>
    </row>
    <row r="304" spans="1:16" ht="15.75" customHeight="1">
      <c r="A304" s="50"/>
      <c r="E304" s="51"/>
      <c r="F304" s="51"/>
      <c r="G304" s="51"/>
      <c r="L304" s="51"/>
      <c r="P304" s="51"/>
    </row>
    <row r="305" spans="1:16" ht="15.75" customHeight="1">
      <c r="A305" s="50"/>
      <c r="E305" s="51"/>
      <c r="F305" s="51"/>
      <c r="G305" s="51"/>
      <c r="L305" s="51"/>
      <c r="P305" s="51"/>
    </row>
    <row r="306" spans="1:16" ht="15.75" customHeight="1">
      <c r="A306" s="50"/>
      <c r="E306" s="51"/>
      <c r="F306" s="51"/>
      <c r="G306" s="51"/>
      <c r="L306" s="51"/>
      <c r="P306" s="51"/>
    </row>
    <row r="307" spans="1:16" ht="15.75" customHeight="1">
      <c r="A307" s="50"/>
      <c r="E307" s="51"/>
      <c r="F307" s="51"/>
      <c r="G307" s="51"/>
      <c r="L307" s="51"/>
      <c r="P307" s="51"/>
    </row>
    <row r="308" spans="1:16" ht="15.75" customHeight="1">
      <c r="A308" s="50"/>
      <c r="E308" s="51"/>
      <c r="F308" s="51"/>
      <c r="G308" s="51"/>
      <c r="L308" s="51"/>
      <c r="P308" s="51"/>
    </row>
    <row r="309" spans="1:16" ht="15.75" customHeight="1">
      <c r="A309" s="50"/>
      <c r="E309" s="51"/>
      <c r="F309" s="51"/>
      <c r="G309" s="51"/>
      <c r="L309" s="51"/>
      <c r="P309" s="51"/>
    </row>
    <row r="310" spans="1:16" ht="15.75" customHeight="1">
      <c r="A310" s="50"/>
      <c r="E310" s="51"/>
      <c r="F310" s="51"/>
      <c r="G310" s="51"/>
      <c r="L310" s="51"/>
      <c r="P310" s="51"/>
    </row>
    <row r="311" spans="1:16" ht="15.75" customHeight="1">
      <c r="A311" s="50"/>
      <c r="E311" s="51"/>
      <c r="F311" s="51"/>
      <c r="G311" s="51"/>
      <c r="L311" s="51"/>
      <c r="P311" s="51"/>
    </row>
    <row r="312" spans="1:16" ht="15.75" customHeight="1">
      <c r="A312" s="50"/>
      <c r="E312" s="51"/>
      <c r="F312" s="51"/>
      <c r="G312" s="51"/>
      <c r="L312" s="51"/>
      <c r="P312" s="51"/>
    </row>
    <row r="313" spans="1:16" ht="15.75" customHeight="1">
      <c r="A313" s="50"/>
      <c r="E313" s="51"/>
      <c r="F313" s="51"/>
      <c r="G313" s="51"/>
      <c r="L313" s="51"/>
      <c r="P313" s="51"/>
    </row>
    <row r="314" spans="1:16" ht="15.75" customHeight="1">
      <c r="A314" s="50"/>
      <c r="E314" s="51"/>
      <c r="F314" s="51"/>
      <c r="G314" s="51"/>
      <c r="L314" s="51"/>
      <c r="P314" s="51"/>
    </row>
    <row r="315" spans="1:16" ht="15.75" customHeight="1">
      <c r="A315" s="50"/>
      <c r="E315" s="51"/>
      <c r="F315" s="51"/>
      <c r="G315" s="51"/>
      <c r="L315" s="51"/>
      <c r="P315" s="51"/>
    </row>
    <row r="316" spans="1:16" ht="15.75" customHeight="1">
      <c r="A316" s="50"/>
      <c r="E316" s="51"/>
      <c r="F316" s="51"/>
      <c r="G316" s="51"/>
      <c r="L316" s="51"/>
      <c r="P316" s="51"/>
    </row>
    <row r="317" spans="1:16" ht="15.75" customHeight="1">
      <c r="A317" s="50"/>
      <c r="E317" s="51"/>
      <c r="F317" s="51"/>
      <c r="G317" s="51"/>
      <c r="L317" s="51"/>
      <c r="P317" s="51"/>
    </row>
    <row r="318" spans="1:16" ht="15.75" customHeight="1">
      <c r="A318" s="50"/>
      <c r="E318" s="51"/>
      <c r="F318" s="51"/>
      <c r="G318" s="51"/>
      <c r="L318" s="51"/>
      <c r="P318" s="51"/>
    </row>
    <row r="319" spans="1:16" ht="15.75" customHeight="1">
      <c r="A319" s="50"/>
      <c r="E319" s="51"/>
      <c r="F319" s="51"/>
      <c r="G319" s="51"/>
      <c r="L319" s="51"/>
      <c r="P319" s="51"/>
    </row>
    <row r="320" spans="1:16" ht="15.75" customHeight="1">
      <c r="A320" s="50"/>
      <c r="E320" s="51"/>
      <c r="F320" s="51"/>
      <c r="G320" s="51"/>
      <c r="L320" s="51"/>
      <c r="P320" s="51"/>
    </row>
    <row r="321" spans="1:16" ht="15.75" customHeight="1">
      <c r="A321" s="50"/>
      <c r="E321" s="51"/>
      <c r="F321" s="51"/>
      <c r="G321" s="51"/>
      <c r="L321" s="51"/>
      <c r="P321" s="51"/>
    </row>
    <row r="322" spans="1:16" ht="15.75" customHeight="1">
      <c r="A322" s="50"/>
      <c r="E322" s="51"/>
      <c r="F322" s="51"/>
      <c r="G322" s="51"/>
      <c r="L322" s="51"/>
      <c r="P322" s="51"/>
    </row>
    <row r="323" spans="1:16" ht="15.75" customHeight="1">
      <c r="A323" s="50"/>
      <c r="E323" s="51"/>
      <c r="F323" s="51"/>
      <c r="G323" s="51"/>
      <c r="L323" s="51"/>
      <c r="P323" s="51"/>
    </row>
    <row r="324" spans="1:16" ht="15.75" customHeight="1">
      <c r="A324" s="50"/>
      <c r="E324" s="51"/>
      <c r="F324" s="51"/>
      <c r="G324" s="51"/>
      <c r="L324" s="51"/>
      <c r="P324" s="51"/>
    </row>
    <row r="325" spans="1:16" ht="15.75" customHeight="1">
      <c r="A325" s="50"/>
      <c r="E325" s="51"/>
      <c r="F325" s="51"/>
      <c r="G325" s="51"/>
      <c r="L325" s="51"/>
      <c r="P325" s="51"/>
    </row>
    <row r="326" spans="1:16" ht="15.75" customHeight="1">
      <c r="A326" s="50"/>
      <c r="E326" s="51"/>
      <c r="F326" s="51"/>
      <c r="G326" s="51"/>
      <c r="L326" s="51"/>
      <c r="P326" s="51"/>
    </row>
    <row r="327" spans="1:16" ht="15.75" customHeight="1">
      <c r="A327" s="50"/>
      <c r="E327" s="51"/>
      <c r="F327" s="51"/>
      <c r="G327" s="51"/>
      <c r="L327" s="51"/>
      <c r="P327" s="51"/>
    </row>
    <row r="328" spans="1:16" ht="15.75" customHeight="1">
      <c r="A328" s="50"/>
      <c r="E328" s="51"/>
      <c r="F328" s="51"/>
      <c r="G328" s="51"/>
      <c r="L328" s="51"/>
      <c r="P328" s="51"/>
    </row>
    <row r="329" spans="1:16" ht="15.75" customHeight="1">
      <c r="A329" s="50"/>
      <c r="E329" s="51"/>
      <c r="F329" s="51"/>
      <c r="G329" s="51"/>
      <c r="L329" s="51"/>
      <c r="P329" s="51"/>
    </row>
    <row r="330" spans="1:16" ht="15.75" customHeight="1">
      <c r="A330" s="50"/>
      <c r="E330" s="51"/>
      <c r="F330" s="51"/>
      <c r="G330" s="51"/>
      <c r="L330" s="51"/>
      <c r="P330" s="51"/>
    </row>
    <row r="331" spans="1:16" ht="15.75" customHeight="1">
      <c r="A331" s="50"/>
      <c r="E331" s="51"/>
      <c r="F331" s="51"/>
      <c r="G331" s="51"/>
      <c r="L331" s="51"/>
      <c r="P331" s="51"/>
    </row>
    <row r="332" spans="1:16" ht="15.75" customHeight="1">
      <c r="A332" s="50"/>
      <c r="E332" s="51"/>
      <c r="F332" s="51"/>
      <c r="G332" s="51"/>
      <c r="L332" s="51"/>
      <c r="P332" s="51"/>
    </row>
    <row r="333" spans="1:16" ht="15.75" customHeight="1">
      <c r="A333" s="50"/>
      <c r="E333" s="51"/>
      <c r="F333" s="51"/>
      <c r="G333" s="51"/>
      <c r="L333" s="51"/>
      <c r="P333" s="51"/>
    </row>
    <row r="334" spans="1:16" ht="15.75" customHeight="1">
      <c r="A334" s="50"/>
      <c r="E334" s="51"/>
      <c r="F334" s="51"/>
      <c r="G334" s="51"/>
      <c r="L334" s="51"/>
      <c r="P334" s="51"/>
    </row>
    <row r="335" spans="1:16" ht="15.75" customHeight="1">
      <c r="A335" s="50"/>
      <c r="E335" s="51"/>
      <c r="F335" s="51"/>
      <c r="G335" s="51"/>
      <c r="L335" s="51"/>
      <c r="P335" s="51"/>
    </row>
    <row r="336" spans="1:16" ht="15.75" customHeight="1">
      <c r="A336" s="50"/>
      <c r="E336" s="51"/>
      <c r="F336" s="51"/>
      <c r="G336" s="51"/>
      <c r="L336" s="51"/>
      <c r="P336" s="51"/>
    </row>
    <row r="337" spans="1:16" ht="15.75" customHeight="1">
      <c r="A337" s="50"/>
      <c r="E337" s="51"/>
      <c r="F337" s="51"/>
      <c r="G337" s="51"/>
      <c r="L337" s="51"/>
      <c r="P337" s="51"/>
    </row>
    <row r="338" spans="1:16" ht="15.75" customHeight="1">
      <c r="A338" s="50"/>
      <c r="E338" s="51"/>
      <c r="F338" s="51"/>
      <c r="G338" s="51"/>
      <c r="L338" s="51"/>
      <c r="P338" s="51"/>
    </row>
    <row r="339" spans="1:16" ht="15.75" customHeight="1">
      <c r="A339" s="50"/>
      <c r="E339" s="51"/>
      <c r="F339" s="51"/>
      <c r="G339" s="51"/>
      <c r="L339" s="51"/>
      <c r="P339" s="51"/>
    </row>
    <row r="340" spans="1:16" ht="15.75" customHeight="1">
      <c r="A340" s="50"/>
      <c r="E340" s="51"/>
      <c r="F340" s="51"/>
      <c r="G340" s="51"/>
      <c r="L340" s="51"/>
      <c r="P340" s="51"/>
    </row>
    <row r="341" spans="1:16" ht="15.75" customHeight="1">
      <c r="A341" s="50"/>
      <c r="E341" s="51"/>
      <c r="F341" s="51"/>
      <c r="G341" s="51"/>
      <c r="L341" s="51"/>
      <c r="P341" s="51"/>
    </row>
    <row r="342" spans="1:16" ht="15.75" customHeight="1">
      <c r="A342" s="50"/>
      <c r="E342" s="51"/>
      <c r="F342" s="51"/>
      <c r="G342" s="51"/>
      <c r="L342" s="51"/>
      <c r="P342" s="51"/>
    </row>
    <row r="343" spans="1:16" ht="15.75" customHeight="1">
      <c r="A343" s="50"/>
      <c r="E343" s="51"/>
      <c r="F343" s="51"/>
      <c r="G343" s="51"/>
      <c r="L343" s="51"/>
      <c r="P343" s="51"/>
    </row>
    <row r="344" spans="1:16" ht="15.75" customHeight="1">
      <c r="A344" s="50"/>
      <c r="E344" s="51"/>
      <c r="F344" s="51"/>
      <c r="G344" s="51"/>
      <c r="L344" s="51"/>
      <c r="P344" s="51"/>
    </row>
    <row r="345" spans="1:16" ht="15.75" customHeight="1">
      <c r="A345" s="50"/>
      <c r="E345" s="51"/>
      <c r="F345" s="51"/>
      <c r="G345" s="51"/>
      <c r="L345" s="51"/>
      <c r="P345" s="51"/>
    </row>
    <row r="346" spans="1:16" ht="15.75" customHeight="1">
      <c r="A346" s="50"/>
      <c r="E346" s="51"/>
      <c r="F346" s="51"/>
      <c r="G346" s="51"/>
      <c r="L346" s="51"/>
      <c r="P346" s="51"/>
    </row>
    <row r="347" spans="1:16" ht="15.75" customHeight="1">
      <c r="A347" s="50"/>
      <c r="E347" s="51"/>
      <c r="F347" s="51"/>
      <c r="G347" s="51"/>
      <c r="L347" s="51"/>
      <c r="P347" s="51"/>
    </row>
    <row r="348" spans="1:16" ht="15.75" customHeight="1">
      <c r="A348" s="50"/>
      <c r="E348" s="51"/>
      <c r="F348" s="51"/>
      <c r="G348" s="51"/>
      <c r="L348" s="51"/>
      <c r="P348" s="51"/>
    </row>
    <row r="349" spans="1:16" ht="15.75" customHeight="1">
      <c r="A349" s="50"/>
      <c r="E349" s="51"/>
      <c r="F349" s="51"/>
      <c r="G349" s="51"/>
      <c r="L349" s="51"/>
      <c r="P349" s="51"/>
    </row>
    <row r="350" spans="1:16" ht="15.75" customHeight="1">
      <c r="A350" s="50"/>
      <c r="E350" s="51"/>
      <c r="F350" s="51"/>
      <c r="G350" s="51"/>
      <c r="L350" s="51"/>
      <c r="P350" s="51"/>
    </row>
    <row r="351" spans="1:16" ht="15.75" customHeight="1">
      <c r="A351" s="50"/>
      <c r="E351" s="51"/>
      <c r="F351" s="51"/>
      <c r="G351" s="51"/>
      <c r="L351" s="51"/>
      <c r="P351" s="51"/>
    </row>
    <row r="352" spans="1:16" ht="15.75" customHeight="1">
      <c r="A352" s="50"/>
      <c r="E352" s="51"/>
      <c r="F352" s="51"/>
      <c r="G352" s="51"/>
      <c r="L352" s="51"/>
      <c r="P352" s="51"/>
    </row>
    <row r="353" spans="1:16" ht="15.75" customHeight="1">
      <c r="A353" s="50"/>
      <c r="E353" s="51"/>
      <c r="F353" s="51"/>
      <c r="G353" s="51"/>
      <c r="L353" s="51"/>
      <c r="P353" s="51"/>
    </row>
    <row r="354" spans="1:16" ht="15.75" customHeight="1">
      <c r="A354" s="50"/>
      <c r="E354" s="51"/>
      <c r="F354" s="51"/>
      <c r="G354" s="51"/>
      <c r="L354" s="51"/>
      <c r="P354" s="51"/>
    </row>
    <row r="355" spans="1:16" ht="15.75" customHeight="1">
      <c r="A355" s="50"/>
      <c r="E355" s="51"/>
      <c r="F355" s="51"/>
      <c r="G355" s="51"/>
      <c r="L355" s="51"/>
      <c r="P355" s="51"/>
    </row>
    <row r="356" spans="1:16" ht="15.75" customHeight="1">
      <c r="A356" s="50"/>
      <c r="E356" s="51"/>
      <c r="F356" s="51"/>
      <c r="G356" s="51"/>
      <c r="L356" s="51"/>
      <c r="P356" s="51"/>
    </row>
    <row r="357" spans="1:16" ht="15.75" customHeight="1">
      <c r="A357" s="50"/>
      <c r="E357" s="51"/>
      <c r="F357" s="51"/>
      <c r="G357" s="51"/>
      <c r="L357" s="51"/>
      <c r="P357" s="51"/>
    </row>
    <row r="358" spans="1:16" ht="15.75" customHeight="1">
      <c r="A358" s="50"/>
      <c r="E358" s="51"/>
      <c r="F358" s="51"/>
      <c r="G358" s="51"/>
      <c r="L358" s="51"/>
      <c r="P358" s="51"/>
    </row>
    <row r="359" spans="1:16" ht="15.75" customHeight="1">
      <c r="A359" s="50"/>
      <c r="E359" s="51"/>
      <c r="F359" s="51"/>
      <c r="G359" s="51"/>
      <c r="L359" s="51"/>
      <c r="P359" s="51"/>
    </row>
    <row r="360" spans="1:16" ht="15.75" customHeight="1">
      <c r="A360" s="50"/>
      <c r="E360" s="51"/>
      <c r="F360" s="51"/>
      <c r="G360" s="51"/>
      <c r="L360" s="51"/>
      <c r="P360" s="51"/>
    </row>
    <row r="361" spans="1:16" ht="15.75" customHeight="1">
      <c r="A361" s="50"/>
      <c r="E361" s="51"/>
      <c r="F361" s="51"/>
      <c r="G361" s="51"/>
      <c r="L361" s="51"/>
      <c r="P361" s="51"/>
    </row>
    <row r="362" spans="1:16" ht="15.75" customHeight="1">
      <c r="A362" s="50"/>
      <c r="E362" s="51"/>
      <c r="F362" s="51"/>
      <c r="G362" s="51"/>
      <c r="L362" s="51"/>
      <c r="P362" s="51"/>
    </row>
    <row r="363" spans="1:16" ht="15.75" customHeight="1">
      <c r="A363" s="50"/>
      <c r="E363" s="51"/>
      <c r="F363" s="51"/>
      <c r="G363" s="51"/>
      <c r="L363" s="51"/>
      <c r="P363" s="51"/>
    </row>
    <row r="364" spans="1:16" ht="15.75" customHeight="1">
      <c r="A364" s="50"/>
      <c r="E364" s="51"/>
      <c r="F364" s="51"/>
      <c r="G364" s="51"/>
      <c r="L364" s="51"/>
      <c r="P364" s="51"/>
    </row>
    <row r="365" spans="1:16" ht="15.75" customHeight="1">
      <c r="A365" s="50"/>
      <c r="E365" s="51"/>
      <c r="F365" s="51"/>
      <c r="G365" s="51"/>
      <c r="L365" s="51"/>
      <c r="P365" s="51"/>
    </row>
    <row r="366" spans="1:16" ht="15.75" customHeight="1">
      <c r="A366" s="50"/>
      <c r="E366" s="51"/>
      <c r="F366" s="51"/>
      <c r="G366" s="51"/>
      <c r="L366" s="51"/>
      <c r="P366" s="51"/>
    </row>
    <row r="367" spans="1:16" ht="15.75" customHeight="1">
      <c r="A367" s="50"/>
      <c r="E367" s="51"/>
      <c r="F367" s="51"/>
      <c r="G367" s="51"/>
      <c r="L367" s="51"/>
      <c r="P367" s="51"/>
    </row>
    <row r="368" spans="1:16" ht="15.75" customHeight="1">
      <c r="A368" s="50"/>
      <c r="E368" s="51"/>
      <c r="F368" s="51"/>
      <c r="G368" s="51"/>
      <c r="L368" s="51"/>
      <c r="P368" s="51"/>
    </row>
    <row r="369" spans="1:16" ht="15.75" customHeight="1">
      <c r="A369" s="50"/>
      <c r="E369" s="51"/>
      <c r="F369" s="51"/>
      <c r="G369" s="51"/>
      <c r="L369" s="51"/>
      <c r="P369" s="51"/>
    </row>
    <row r="370" spans="1:16" ht="15.75" customHeight="1">
      <c r="A370" s="50"/>
      <c r="E370" s="51"/>
      <c r="F370" s="51"/>
      <c r="G370" s="51"/>
      <c r="L370" s="51"/>
      <c r="P370" s="51"/>
    </row>
    <row r="371" spans="1:16" ht="15.75" customHeight="1">
      <c r="A371" s="50"/>
      <c r="E371" s="51"/>
      <c r="F371" s="51"/>
      <c r="G371" s="51"/>
      <c r="L371" s="51"/>
      <c r="P371" s="51"/>
    </row>
    <row r="372" spans="1:16" ht="15.75" customHeight="1">
      <c r="A372" s="50"/>
      <c r="E372" s="51"/>
      <c r="F372" s="51"/>
      <c r="G372" s="51"/>
      <c r="L372" s="51"/>
      <c r="P372" s="51"/>
    </row>
    <row r="373" spans="1:16" ht="15.75" customHeight="1">
      <c r="A373" s="50"/>
      <c r="E373" s="51"/>
      <c r="F373" s="51"/>
      <c r="G373" s="51"/>
      <c r="L373" s="51"/>
      <c r="P373" s="51"/>
    </row>
    <row r="374" spans="1:16" ht="15.75" customHeight="1">
      <c r="A374" s="50"/>
      <c r="E374" s="51"/>
      <c r="F374" s="51"/>
      <c r="G374" s="51"/>
      <c r="L374" s="51"/>
      <c r="P374" s="51"/>
    </row>
    <row r="375" spans="1:16" ht="15.75" customHeight="1">
      <c r="A375" s="50"/>
      <c r="E375" s="51"/>
      <c r="F375" s="51"/>
      <c r="G375" s="51"/>
      <c r="L375" s="51"/>
      <c r="P375" s="51"/>
    </row>
    <row r="376" spans="1:16" ht="15.75" customHeight="1">
      <c r="A376" s="50"/>
      <c r="E376" s="51"/>
      <c r="F376" s="51"/>
      <c r="G376" s="51"/>
      <c r="L376" s="51"/>
      <c r="P376" s="51"/>
    </row>
    <row r="377" spans="1:16" ht="15.75" customHeight="1">
      <c r="A377" s="50"/>
      <c r="E377" s="51"/>
      <c r="F377" s="51"/>
      <c r="G377" s="51"/>
      <c r="L377" s="51"/>
      <c r="P377" s="51"/>
    </row>
    <row r="378" spans="1:16" ht="15.75" customHeight="1">
      <c r="A378" s="50"/>
      <c r="E378" s="51"/>
      <c r="F378" s="51"/>
      <c r="G378" s="51"/>
      <c r="L378" s="51"/>
      <c r="P378" s="51"/>
    </row>
    <row r="379" spans="1:16" ht="15.75" customHeight="1">
      <c r="A379" s="50"/>
      <c r="E379" s="51"/>
      <c r="F379" s="51"/>
      <c r="G379" s="51"/>
      <c r="L379" s="51"/>
      <c r="P379" s="51"/>
    </row>
    <row r="380" spans="1:16" ht="15.75" customHeight="1">
      <c r="A380" s="50"/>
      <c r="E380" s="51"/>
      <c r="F380" s="51"/>
      <c r="G380" s="51"/>
      <c r="L380" s="51"/>
      <c r="P380" s="51"/>
    </row>
    <row r="381" spans="1:16" ht="15.75" customHeight="1">
      <c r="A381" s="50"/>
      <c r="E381" s="51"/>
      <c r="F381" s="51"/>
      <c r="G381" s="51"/>
      <c r="L381" s="51"/>
      <c r="P381" s="51"/>
    </row>
    <row r="382" spans="1:16" ht="15.75" customHeight="1">
      <c r="A382" s="50"/>
      <c r="E382" s="51"/>
      <c r="F382" s="51"/>
      <c r="G382" s="51"/>
      <c r="L382" s="51"/>
      <c r="P382" s="51"/>
    </row>
    <row r="383" spans="1:16" ht="15.75" customHeight="1">
      <c r="A383" s="50"/>
      <c r="E383" s="51"/>
      <c r="F383" s="51"/>
      <c r="G383" s="51"/>
      <c r="L383" s="51"/>
      <c r="P383" s="51"/>
    </row>
    <row r="384" spans="1:16" ht="15.75" customHeight="1">
      <c r="A384" s="50"/>
      <c r="E384" s="51"/>
      <c r="F384" s="51"/>
      <c r="G384" s="51"/>
      <c r="L384" s="51"/>
      <c r="P384" s="51"/>
    </row>
    <row r="385" spans="1:16" ht="15.75" customHeight="1">
      <c r="A385" s="50"/>
      <c r="E385" s="51"/>
      <c r="F385" s="51"/>
      <c r="G385" s="51"/>
      <c r="L385" s="51"/>
      <c r="P385" s="51"/>
    </row>
    <row r="386" spans="1:16" ht="15.75" customHeight="1">
      <c r="A386" s="50"/>
      <c r="E386" s="51"/>
      <c r="F386" s="51"/>
      <c r="G386" s="51"/>
      <c r="L386" s="51"/>
      <c r="P386" s="51"/>
    </row>
    <row r="387" spans="1:16" ht="15.75" customHeight="1">
      <c r="A387" s="50"/>
      <c r="E387" s="51"/>
      <c r="F387" s="51"/>
      <c r="G387" s="51"/>
      <c r="L387" s="51"/>
      <c r="P387" s="51"/>
    </row>
    <row r="388" spans="1:16" ht="15.75" customHeight="1">
      <c r="A388" s="50"/>
      <c r="E388" s="51"/>
      <c r="F388" s="51"/>
      <c r="G388" s="51"/>
      <c r="L388" s="51"/>
      <c r="P388" s="51"/>
    </row>
    <row r="389" spans="1:16" ht="15.75" customHeight="1">
      <c r="A389" s="50"/>
      <c r="E389" s="51"/>
      <c r="F389" s="51"/>
      <c r="G389" s="51"/>
      <c r="L389" s="51"/>
      <c r="P389" s="51"/>
    </row>
    <row r="390" spans="1:16" ht="15.75" customHeight="1">
      <c r="A390" s="50"/>
      <c r="E390" s="51"/>
      <c r="F390" s="51"/>
      <c r="G390" s="51"/>
      <c r="L390" s="51"/>
      <c r="P390" s="51"/>
    </row>
    <row r="391" spans="1:16" ht="15.75" customHeight="1">
      <c r="A391" s="50"/>
      <c r="E391" s="51"/>
      <c r="F391" s="51"/>
      <c r="G391" s="51"/>
      <c r="L391" s="51"/>
      <c r="P391" s="51"/>
    </row>
    <row r="392" spans="1:16" ht="15.75" customHeight="1">
      <c r="A392" s="50"/>
      <c r="E392" s="51"/>
      <c r="F392" s="51"/>
      <c r="G392" s="51"/>
      <c r="L392" s="51"/>
      <c r="P392" s="51"/>
    </row>
    <row r="393" spans="1:16" ht="15.75" customHeight="1">
      <c r="A393" s="50"/>
      <c r="E393" s="51"/>
      <c r="F393" s="51"/>
      <c r="G393" s="51"/>
      <c r="L393" s="51"/>
      <c r="P393" s="51"/>
    </row>
    <row r="394" spans="1:16" ht="15.75" customHeight="1">
      <c r="A394" s="50"/>
      <c r="E394" s="51"/>
      <c r="F394" s="51"/>
      <c r="G394" s="51"/>
      <c r="L394" s="51"/>
      <c r="P394" s="51"/>
    </row>
    <row r="395" spans="1:16" ht="15.75" customHeight="1">
      <c r="A395" s="50"/>
      <c r="E395" s="51"/>
      <c r="F395" s="51"/>
      <c r="G395" s="51"/>
      <c r="L395" s="51"/>
      <c r="P395" s="51"/>
    </row>
    <row r="396" spans="1:16" ht="15.75" customHeight="1">
      <c r="A396" s="50"/>
      <c r="E396" s="51"/>
      <c r="F396" s="51"/>
      <c r="G396" s="51"/>
      <c r="L396" s="51"/>
      <c r="P396" s="51"/>
    </row>
    <row r="397" spans="1:16" ht="15.75" customHeight="1">
      <c r="A397" s="50"/>
      <c r="E397" s="51"/>
      <c r="F397" s="51"/>
      <c r="G397" s="51"/>
      <c r="L397" s="51"/>
      <c r="P397" s="51"/>
    </row>
    <row r="398" spans="1:16" ht="15.75" customHeight="1">
      <c r="A398" s="50"/>
      <c r="E398" s="51"/>
      <c r="F398" s="51"/>
      <c r="G398" s="51"/>
      <c r="L398" s="51"/>
      <c r="P398" s="51"/>
    </row>
    <row r="399" spans="1:16" ht="15.75" customHeight="1">
      <c r="A399" s="50"/>
      <c r="E399" s="51"/>
      <c r="F399" s="51"/>
      <c r="G399" s="51"/>
      <c r="L399" s="51"/>
      <c r="P399" s="51"/>
    </row>
    <row r="400" spans="1:16" ht="15.75" customHeight="1">
      <c r="A400" s="50"/>
      <c r="E400" s="51"/>
      <c r="F400" s="51"/>
      <c r="G400" s="51"/>
      <c r="L400" s="51"/>
      <c r="P400" s="51"/>
    </row>
    <row r="401" spans="1:16" ht="15.75" customHeight="1">
      <c r="A401" s="50"/>
      <c r="E401" s="51"/>
      <c r="F401" s="51"/>
      <c r="G401" s="51"/>
      <c r="L401" s="51"/>
      <c r="P401" s="51"/>
    </row>
    <row r="402" spans="1:16" ht="15.75" customHeight="1">
      <c r="A402" s="50"/>
      <c r="E402" s="51"/>
      <c r="F402" s="51"/>
      <c r="G402" s="51"/>
      <c r="L402" s="51"/>
      <c r="P402" s="51"/>
    </row>
    <row r="403" spans="1:16" ht="15.75" customHeight="1">
      <c r="A403" s="50"/>
      <c r="E403" s="51"/>
      <c r="F403" s="51"/>
      <c r="G403" s="51"/>
      <c r="L403" s="51"/>
      <c r="P403" s="51"/>
    </row>
    <row r="404" spans="1:16" ht="15.75" customHeight="1">
      <c r="A404" s="50"/>
      <c r="E404" s="51"/>
      <c r="F404" s="51"/>
      <c r="G404" s="51"/>
      <c r="L404" s="51"/>
      <c r="P404" s="51"/>
    </row>
    <row r="405" spans="1:16" ht="15.75" customHeight="1">
      <c r="A405" s="50"/>
      <c r="E405" s="51"/>
      <c r="F405" s="51"/>
      <c r="G405" s="51"/>
      <c r="L405" s="51"/>
      <c r="P405" s="51"/>
    </row>
    <row r="406" spans="1:16" ht="15.75" customHeight="1">
      <c r="A406" s="50"/>
      <c r="E406" s="51"/>
      <c r="F406" s="51"/>
      <c r="G406" s="51"/>
      <c r="L406" s="51"/>
      <c r="P406" s="51"/>
    </row>
    <row r="407" spans="1:16" ht="15.75" customHeight="1">
      <c r="A407" s="50"/>
      <c r="E407" s="51"/>
      <c r="F407" s="51"/>
      <c r="G407" s="51"/>
      <c r="L407" s="51"/>
      <c r="P407" s="51"/>
    </row>
    <row r="408" spans="1:16" ht="15.75" customHeight="1">
      <c r="A408" s="50"/>
      <c r="E408" s="51"/>
      <c r="F408" s="51"/>
      <c r="G408" s="51"/>
      <c r="L408" s="51"/>
      <c r="P408" s="51"/>
    </row>
    <row r="409" spans="1:16" ht="15.75" customHeight="1">
      <c r="A409" s="50"/>
      <c r="E409" s="51"/>
      <c r="F409" s="51"/>
      <c r="G409" s="51"/>
      <c r="L409" s="51"/>
      <c r="P409" s="51"/>
    </row>
    <row r="410" spans="1:16" ht="15.75" customHeight="1">
      <c r="A410" s="50"/>
      <c r="E410" s="51"/>
      <c r="F410" s="51"/>
      <c r="G410" s="51"/>
      <c r="L410" s="51"/>
      <c r="P410" s="51"/>
    </row>
    <row r="411" spans="1:16" ht="15.75" customHeight="1">
      <c r="A411" s="50"/>
      <c r="E411" s="51"/>
      <c r="F411" s="51"/>
      <c r="G411" s="51"/>
      <c r="L411" s="51"/>
      <c r="P411" s="51"/>
    </row>
    <row r="412" spans="1:16" ht="15.75" customHeight="1">
      <c r="A412" s="50"/>
      <c r="E412" s="51"/>
      <c r="F412" s="51"/>
      <c r="G412" s="51"/>
      <c r="L412" s="51"/>
      <c r="P412" s="51"/>
    </row>
    <row r="413" spans="1:16" ht="15.75" customHeight="1">
      <c r="A413" s="50"/>
      <c r="E413" s="51"/>
      <c r="F413" s="51"/>
      <c r="G413" s="51"/>
      <c r="L413" s="51"/>
      <c r="P413" s="51"/>
    </row>
    <row r="414" spans="1:16" ht="15.75" customHeight="1">
      <c r="A414" s="50"/>
      <c r="E414" s="51"/>
      <c r="F414" s="51"/>
      <c r="G414" s="51"/>
      <c r="L414" s="51"/>
      <c r="P414" s="51"/>
    </row>
    <row r="415" spans="1:16" ht="15.75" customHeight="1">
      <c r="A415" s="50"/>
      <c r="E415" s="51"/>
      <c r="F415" s="51"/>
      <c r="G415" s="51"/>
      <c r="L415" s="51"/>
      <c r="P415" s="51"/>
    </row>
    <row r="416" spans="1:16" ht="15.75" customHeight="1">
      <c r="A416" s="50"/>
      <c r="E416" s="51"/>
      <c r="F416" s="51"/>
      <c r="G416" s="51"/>
      <c r="L416" s="51"/>
      <c r="P416" s="51"/>
    </row>
    <row r="417" spans="1:16" ht="15.75" customHeight="1">
      <c r="A417" s="50"/>
      <c r="E417" s="51"/>
      <c r="F417" s="51"/>
      <c r="G417" s="51"/>
      <c r="L417" s="51"/>
      <c r="P417" s="51"/>
    </row>
    <row r="418" spans="1:16" ht="15.75" customHeight="1">
      <c r="A418" s="50"/>
      <c r="E418" s="51"/>
      <c r="F418" s="51"/>
      <c r="G418" s="51"/>
      <c r="L418" s="51"/>
      <c r="P418" s="51"/>
    </row>
    <row r="419" spans="1:16" ht="15.75" customHeight="1">
      <c r="A419" s="50"/>
      <c r="E419" s="51"/>
      <c r="F419" s="51"/>
      <c r="G419" s="51"/>
      <c r="L419" s="51"/>
      <c r="P419" s="51"/>
    </row>
    <row r="420" spans="1:16" ht="15.75" customHeight="1">
      <c r="A420" s="50"/>
      <c r="E420" s="51"/>
      <c r="F420" s="51"/>
      <c r="G420" s="51"/>
      <c r="L420" s="51"/>
      <c r="P420" s="51"/>
    </row>
    <row r="421" spans="1:16" ht="15.75" customHeight="1">
      <c r="A421" s="50"/>
      <c r="E421" s="51"/>
      <c r="F421" s="51"/>
      <c r="G421" s="51"/>
      <c r="L421" s="51"/>
      <c r="P421" s="51"/>
    </row>
    <row r="422" spans="1:16" ht="15.75" customHeight="1">
      <c r="A422" s="50"/>
      <c r="E422" s="51"/>
      <c r="F422" s="51"/>
      <c r="G422" s="51"/>
      <c r="L422" s="51"/>
      <c r="P422" s="51"/>
    </row>
    <row r="423" spans="1:16" ht="15.75" customHeight="1">
      <c r="A423" s="50"/>
      <c r="E423" s="51"/>
      <c r="F423" s="51"/>
      <c r="G423" s="51"/>
      <c r="L423" s="51"/>
      <c r="P423" s="51"/>
    </row>
    <row r="424" spans="1:16" ht="15.75" customHeight="1">
      <c r="A424" s="50"/>
      <c r="E424" s="51"/>
      <c r="F424" s="51"/>
      <c r="G424" s="51"/>
      <c r="L424" s="51"/>
      <c r="P424" s="51"/>
    </row>
    <row r="425" spans="1:16" ht="15.75" customHeight="1">
      <c r="A425" s="50"/>
      <c r="E425" s="51"/>
      <c r="F425" s="51"/>
      <c r="G425" s="51"/>
      <c r="L425" s="51"/>
      <c r="P425" s="51"/>
    </row>
    <row r="426" spans="1:16" ht="15.75" customHeight="1">
      <c r="A426" s="50"/>
      <c r="E426" s="51"/>
      <c r="F426" s="51"/>
      <c r="G426" s="51"/>
      <c r="L426" s="51"/>
      <c r="P426" s="51"/>
    </row>
    <row r="427" spans="1:16" ht="15.75" customHeight="1">
      <c r="A427" s="50"/>
      <c r="E427" s="51"/>
      <c r="F427" s="51"/>
      <c r="G427" s="51"/>
      <c r="L427" s="51"/>
      <c r="P427" s="51"/>
    </row>
    <row r="428" spans="1:16" ht="15.75" customHeight="1">
      <c r="A428" s="50"/>
      <c r="E428" s="51"/>
      <c r="F428" s="51"/>
      <c r="G428" s="51"/>
      <c r="L428" s="51"/>
      <c r="P428" s="51"/>
    </row>
    <row r="429" spans="1:16" ht="15.75" customHeight="1">
      <c r="A429" s="50"/>
      <c r="E429" s="51"/>
      <c r="F429" s="51"/>
      <c r="G429" s="51"/>
      <c r="L429" s="51"/>
      <c r="P429" s="51"/>
    </row>
    <row r="430" spans="1:16" ht="15.75" customHeight="1">
      <c r="A430" s="50"/>
      <c r="E430" s="51"/>
      <c r="F430" s="51"/>
      <c r="G430" s="51"/>
      <c r="L430" s="51"/>
      <c r="P430" s="51"/>
    </row>
    <row r="431" spans="1:16" ht="15.75" customHeight="1">
      <c r="A431" s="50"/>
      <c r="E431" s="51"/>
      <c r="F431" s="51"/>
      <c r="G431" s="51"/>
      <c r="L431" s="51"/>
      <c r="P431" s="51"/>
    </row>
    <row r="432" spans="1:16" ht="15.75" customHeight="1">
      <c r="A432" s="50"/>
      <c r="E432" s="51"/>
      <c r="F432" s="51"/>
      <c r="G432" s="51"/>
      <c r="L432" s="51"/>
      <c r="P432" s="51"/>
    </row>
    <row r="433" spans="1:16" ht="15.75" customHeight="1">
      <c r="A433" s="50"/>
      <c r="E433" s="51"/>
      <c r="F433" s="51"/>
      <c r="G433" s="51"/>
      <c r="L433" s="51"/>
      <c r="P433" s="51"/>
    </row>
    <row r="434" spans="1:16" ht="15.75" customHeight="1">
      <c r="A434" s="50"/>
      <c r="E434" s="51"/>
      <c r="F434" s="51"/>
      <c r="G434" s="51"/>
      <c r="L434" s="51"/>
      <c r="P434" s="51"/>
    </row>
    <row r="435" spans="1:16" ht="15.75" customHeight="1">
      <c r="A435" s="50"/>
      <c r="E435" s="51"/>
      <c r="F435" s="51"/>
      <c r="G435" s="51"/>
      <c r="L435" s="51"/>
      <c r="P435" s="51"/>
    </row>
    <row r="436" spans="1:16" ht="15.75" customHeight="1">
      <c r="A436" s="50"/>
      <c r="E436" s="51"/>
      <c r="F436" s="51"/>
      <c r="G436" s="51"/>
      <c r="L436" s="51"/>
      <c r="P436" s="51"/>
    </row>
    <row r="437" spans="1:16" ht="15.75" customHeight="1">
      <c r="A437" s="50"/>
      <c r="E437" s="51"/>
      <c r="F437" s="51"/>
      <c r="G437" s="51"/>
      <c r="L437" s="51"/>
      <c r="P437" s="51"/>
    </row>
    <row r="438" spans="1:16" ht="15.75" customHeight="1">
      <c r="A438" s="50"/>
      <c r="E438" s="51"/>
      <c r="F438" s="51"/>
      <c r="G438" s="51"/>
      <c r="L438" s="51"/>
      <c r="P438" s="51"/>
    </row>
    <row r="439" spans="1:16" ht="15.75" customHeight="1">
      <c r="A439" s="50"/>
      <c r="E439" s="51"/>
      <c r="F439" s="51"/>
      <c r="G439" s="51"/>
      <c r="L439" s="51"/>
      <c r="P439" s="51"/>
    </row>
    <row r="440" spans="1:16" ht="15.75" customHeight="1">
      <c r="A440" s="50"/>
      <c r="E440" s="51"/>
      <c r="F440" s="51"/>
      <c r="G440" s="51"/>
      <c r="L440" s="51"/>
      <c r="P440" s="51"/>
    </row>
    <row r="441" spans="1:16" ht="15.75" customHeight="1">
      <c r="A441" s="50"/>
      <c r="E441" s="51"/>
      <c r="F441" s="51"/>
      <c r="G441" s="51"/>
      <c r="L441" s="51"/>
      <c r="P441" s="51"/>
    </row>
    <row r="442" spans="1:16" ht="15.75" customHeight="1">
      <c r="A442" s="50"/>
      <c r="E442" s="51"/>
      <c r="F442" s="51"/>
      <c r="G442" s="51"/>
      <c r="L442" s="51"/>
      <c r="P442" s="51"/>
    </row>
    <row r="443" spans="1:16" ht="15.75" customHeight="1">
      <c r="A443" s="50"/>
      <c r="E443" s="51"/>
      <c r="F443" s="51"/>
      <c r="G443" s="51"/>
      <c r="L443" s="51"/>
      <c r="P443" s="51"/>
    </row>
    <row r="444" spans="1:16" ht="15.75" customHeight="1">
      <c r="A444" s="50"/>
      <c r="E444" s="51"/>
      <c r="F444" s="51"/>
      <c r="G444" s="51"/>
      <c r="L444" s="51"/>
      <c r="P444" s="51"/>
    </row>
    <row r="445" spans="1:16" ht="15.75" customHeight="1">
      <c r="A445" s="50"/>
      <c r="E445" s="51"/>
      <c r="F445" s="51"/>
      <c r="G445" s="51"/>
      <c r="L445" s="51"/>
      <c r="P445" s="51"/>
    </row>
    <row r="446" spans="1:16" ht="15.75" customHeight="1">
      <c r="A446" s="50"/>
      <c r="E446" s="51"/>
      <c r="F446" s="51"/>
      <c r="G446" s="51"/>
      <c r="L446" s="51"/>
      <c r="P446" s="51"/>
    </row>
    <row r="447" spans="1:16" ht="15.75" customHeight="1">
      <c r="A447" s="50"/>
      <c r="E447" s="51"/>
      <c r="F447" s="51"/>
      <c r="G447" s="51"/>
      <c r="L447" s="51"/>
      <c r="P447" s="51"/>
    </row>
    <row r="448" spans="1:16" ht="15.75" customHeight="1">
      <c r="A448" s="50"/>
      <c r="E448" s="51"/>
      <c r="F448" s="51"/>
      <c r="G448" s="51"/>
      <c r="L448" s="51"/>
      <c r="P448" s="51"/>
    </row>
    <row r="449" spans="1:16" ht="15.75" customHeight="1">
      <c r="A449" s="50"/>
      <c r="E449" s="51"/>
      <c r="F449" s="51"/>
      <c r="G449" s="51"/>
      <c r="L449" s="51"/>
      <c r="P449" s="51"/>
    </row>
    <row r="450" spans="1:16" ht="15.75" customHeight="1">
      <c r="A450" s="50"/>
      <c r="E450" s="51"/>
      <c r="F450" s="51"/>
      <c r="G450" s="51"/>
      <c r="L450" s="51"/>
      <c r="P450" s="51"/>
    </row>
    <row r="451" spans="1:16" ht="15.75" customHeight="1">
      <c r="A451" s="50"/>
      <c r="E451" s="51"/>
      <c r="F451" s="51"/>
      <c r="G451" s="51"/>
      <c r="L451" s="51"/>
      <c r="P451" s="51"/>
    </row>
    <row r="452" spans="1:16" ht="15.75" customHeight="1">
      <c r="A452" s="50"/>
      <c r="E452" s="51"/>
      <c r="F452" s="51"/>
      <c r="G452" s="51"/>
      <c r="L452" s="51"/>
      <c r="P452" s="51"/>
    </row>
    <row r="453" spans="1:16" ht="15.75" customHeight="1">
      <c r="A453" s="50"/>
      <c r="E453" s="51"/>
      <c r="F453" s="51"/>
      <c r="G453" s="51"/>
      <c r="L453" s="51"/>
      <c r="P453" s="51"/>
    </row>
    <row r="454" spans="1:16" ht="15.75" customHeight="1">
      <c r="A454" s="50"/>
      <c r="E454" s="51"/>
      <c r="F454" s="51"/>
      <c r="G454" s="51"/>
      <c r="L454" s="51"/>
      <c r="P454" s="51"/>
    </row>
    <row r="455" spans="1:16" ht="15.75" customHeight="1">
      <c r="A455" s="50"/>
      <c r="E455" s="51"/>
      <c r="F455" s="51"/>
      <c r="G455" s="51"/>
      <c r="L455" s="51"/>
      <c r="P455" s="51"/>
    </row>
    <row r="456" spans="1:16" ht="15.75" customHeight="1">
      <c r="A456" s="50"/>
      <c r="E456" s="51"/>
      <c r="F456" s="51"/>
      <c r="G456" s="51"/>
      <c r="L456" s="51"/>
      <c r="P456" s="51"/>
    </row>
    <row r="457" spans="1:16" ht="15.75" customHeight="1">
      <c r="A457" s="50"/>
      <c r="E457" s="51"/>
      <c r="F457" s="51"/>
      <c r="G457" s="51"/>
      <c r="L457" s="51"/>
      <c r="P457" s="51"/>
    </row>
    <row r="458" spans="1:16" ht="15.75" customHeight="1">
      <c r="A458" s="50"/>
      <c r="E458" s="51"/>
      <c r="F458" s="51"/>
      <c r="G458" s="51"/>
      <c r="L458" s="51"/>
      <c r="P458" s="51"/>
    </row>
    <row r="459" spans="1:16" ht="15.75" customHeight="1">
      <c r="A459" s="50"/>
      <c r="E459" s="51"/>
      <c r="F459" s="51"/>
      <c r="G459" s="51"/>
      <c r="L459" s="51"/>
      <c r="P459" s="51"/>
    </row>
    <row r="460" spans="1:16" ht="15.75" customHeight="1">
      <c r="A460" s="50"/>
      <c r="E460" s="51"/>
      <c r="F460" s="51"/>
      <c r="G460" s="51"/>
      <c r="L460" s="51"/>
      <c r="P460" s="51"/>
    </row>
    <row r="461" spans="1:16" ht="15.75" customHeight="1">
      <c r="A461" s="50"/>
      <c r="E461" s="51"/>
      <c r="F461" s="51"/>
      <c r="G461" s="51"/>
      <c r="L461" s="51"/>
      <c r="P461" s="51"/>
    </row>
    <row r="462" spans="1:16" ht="15.75" customHeight="1">
      <c r="A462" s="50"/>
      <c r="E462" s="51"/>
      <c r="F462" s="51"/>
      <c r="G462" s="51"/>
      <c r="L462" s="51"/>
      <c r="P462" s="51"/>
    </row>
    <row r="463" spans="1:16" ht="15.75" customHeight="1">
      <c r="A463" s="50"/>
      <c r="E463" s="51"/>
      <c r="F463" s="51"/>
      <c r="G463" s="51"/>
      <c r="L463" s="51"/>
      <c r="P463" s="51"/>
    </row>
    <row r="464" spans="1:16" ht="15.75" customHeight="1">
      <c r="A464" s="50"/>
      <c r="E464" s="51"/>
      <c r="F464" s="51"/>
      <c r="G464" s="51"/>
      <c r="L464" s="51"/>
      <c r="P464" s="51"/>
    </row>
    <row r="465" spans="1:16" ht="15.75" customHeight="1">
      <c r="A465" s="50"/>
      <c r="E465" s="51"/>
      <c r="F465" s="51"/>
      <c r="G465" s="51"/>
      <c r="L465" s="51"/>
      <c r="P465" s="51"/>
    </row>
    <row r="466" spans="1:16" ht="15.75" customHeight="1">
      <c r="A466" s="50"/>
      <c r="E466" s="51"/>
      <c r="F466" s="51"/>
      <c r="G466" s="51"/>
      <c r="L466" s="51"/>
      <c r="P466" s="51"/>
    </row>
    <row r="467" spans="1:16" ht="15.75" customHeight="1">
      <c r="A467" s="50"/>
      <c r="E467" s="51"/>
      <c r="F467" s="51"/>
      <c r="G467" s="51"/>
      <c r="L467" s="51"/>
      <c r="P467" s="51"/>
    </row>
    <row r="468" spans="1:16" ht="15.75" customHeight="1">
      <c r="A468" s="50"/>
      <c r="E468" s="51"/>
      <c r="F468" s="51"/>
      <c r="G468" s="51"/>
      <c r="L468" s="51"/>
      <c r="P468" s="51"/>
    </row>
    <row r="469" spans="1:16" ht="15.75" customHeight="1">
      <c r="A469" s="50"/>
      <c r="E469" s="51"/>
      <c r="F469" s="51"/>
      <c r="G469" s="51"/>
      <c r="L469" s="51"/>
      <c r="P469" s="51"/>
    </row>
    <row r="470" spans="1:16" ht="15.75" customHeight="1">
      <c r="A470" s="50"/>
      <c r="E470" s="51"/>
      <c r="F470" s="51"/>
      <c r="G470" s="51"/>
      <c r="L470" s="51"/>
      <c r="P470" s="51"/>
    </row>
    <row r="471" spans="1:16" ht="15.75" customHeight="1">
      <c r="A471" s="50"/>
      <c r="E471" s="51"/>
      <c r="F471" s="51"/>
      <c r="G471" s="51"/>
      <c r="L471" s="51"/>
      <c r="P471" s="51"/>
    </row>
    <row r="472" spans="1:16" ht="15.75" customHeight="1">
      <c r="A472" s="50"/>
      <c r="E472" s="51"/>
      <c r="F472" s="51"/>
      <c r="G472" s="51"/>
      <c r="L472" s="51"/>
      <c r="P472" s="51"/>
    </row>
    <row r="473" spans="1:16" ht="15.75" customHeight="1">
      <c r="A473" s="50"/>
      <c r="E473" s="51"/>
      <c r="F473" s="51"/>
      <c r="G473" s="51"/>
      <c r="L473" s="51"/>
      <c r="P473" s="51"/>
    </row>
    <row r="474" spans="1:16" ht="15.75" customHeight="1">
      <c r="A474" s="50"/>
      <c r="E474" s="51"/>
      <c r="F474" s="51"/>
      <c r="G474" s="51"/>
      <c r="L474" s="51"/>
      <c r="P474" s="51"/>
    </row>
    <row r="475" spans="1:16" ht="15.75" customHeight="1">
      <c r="A475" s="50"/>
      <c r="E475" s="51"/>
      <c r="F475" s="51"/>
      <c r="G475" s="51"/>
      <c r="L475" s="51"/>
      <c r="P475" s="51"/>
    </row>
    <row r="476" spans="1:16" ht="15.75" customHeight="1">
      <c r="A476" s="50"/>
      <c r="E476" s="51"/>
      <c r="F476" s="51"/>
      <c r="G476" s="51"/>
      <c r="L476" s="51"/>
      <c r="P476" s="51"/>
    </row>
    <row r="477" spans="1:16" ht="15.75" customHeight="1">
      <c r="A477" s="50"/>
      <c r="E477" s="51"/>
      <c r="F477" s="51"/>
      <c r="G477" s="51"/>
      <c r="L477" s="51"/>
      <c r="P477" s="51"/>
    </row>
    <row r="478" spans="1:16" ht="15.75" customHeight="1">
      <c r="A478" s="50"/>
      <c r="E478" s="51"/>
      <c r="F478" s="51"/>
      <c r="G478" s="51"/>
      <c r="L478" s="51"/>
      <c r="P478" s="51"/>
    </row>
    <row r="479" spans="1:16" ht="15.75" customHeight="1">
      <c r="A479" s="50"/>
      <c r="E479" s="51"/>
      <c r="F479" s="51"/>
      <c r="G479" s="51"/>
      <c r="L479" s="51"/>
      <c r="P479" s="51"/>
    </row>
    <row r="480" spans="1:16" ht="15.75" customHeight="1">
      <c r="A480" s="50"/>
      <c r="E480" s="51"/>
      <c r="F480" s="51"/>
      <c r="G480" s="51"/>
      <c r="L480" s="51"/>
      <c r="P480" s="51"/>
    </row>
    <row r="481" spans="1:16" ht="15.75" customHeight="1">
      <c r="A481" s="50"/>
      <c r="E481" s="51"/>
      <c r="F481" s="51"/>
      <c r="G481" s="51"/>
      <c r="L481" s="51"/>
      <c r="P481" s="51"/>
    </row>
    <row r="482" spans="1:16" ht="15.75" customHeight="1">
      <c r="A482" s="50"/>
      <c r="E482" s="51"/>
      <c r="F482" s="51"/>
      <c r="G482" s="51"/>
      <c r="L482" s="51"/>
      <c r="P482" s="51"/>
    </row>
    <row r="483" spans="1:16" ht="15.75" customHeight="1">
      <c r="A483" s="50"/>
      <c r="E483" s="51"/>
      <c r="F483" s="51"/>
      <c r="G483" s="51"/>
      <c r="L483" s="51"/>
      <c r="P483" s="51"/>
    </row>
    <row r="484" spans="1:16" ht="15.75" customHeight="1">
      <c r="A484" s="50"/>
      <c r="E484" s="51"/>
      <c r="F484" s="51"/>
      <c r="G484" s="51"/>
      <c r="L484" s="51"/>
      <c r="P484" s="51"/>
    </row>
    <row r="485" spans="1:16" ht="15.75" customHeight="1">
      <c r="A485" s="50"/>
      <c r="E485" s="51"/>
      <c r="F485" s="51"/>
      <c r="G485" s="51"/>
      <c r="L485" s="51"/>
      <c r="P485" s="51"/>
    </row>
    <row r="486" spans="1:16" ht="15.75" customHeight="1">
      <c r="A486" s="50"/>
      <c r="E486" s="51"/>
      <c r="F486" s="51"/>
      <c r="G486" s="51"/>
      <c r="L486" s="51"/>
      <c r="P486" s="51"/>
    </row>
    <row r="487" spans="1:16" ht="15.75" customHeight="1">
      <c r="A487" s="50"/>
      <c r="E487" s="51"/>
      <c r="F487" s="51"/>
      <c r="G487" s="51"/>
      <c r="L487" s="51"/>
      <c r="P487" s="51"/>
    </row>
    <row r="488" spans="1:16" ht="15.75" customHeight="1">
      <c r="A488" s="50"/>
      <c r="E488" s="51"/>
      <c r="F488" s="51"/>
      <c r="G488" s="51"/>
      <c r="L488" s="51"/>
      <c r="P488" s="51"/>
    </row>
    <row r="489" spans="1:16" ht="15.75" customHeight="1">
      <c r="A489" s="50"/>
      <c r="E489" s="51"/>
      <c r="F489" s="51"/>
      <c r="G489" s="51"/>
      <c r="L489" s="51"/>
      <c r="P489" s="51"/>
    </row>
    <row r="490" spans="1:16" ht="15.75" customHeight="1">
      <c r="A490" s="50"/>
      <c r="E490" s="51"/>
      <c r="F490" s="51"/>
      <c r="G490" s="51"/>
      <c r="L490" s="51"/>
      <c r="P490" s="51"/>
    </row>
    <row r="491" spans="1:16" ht="15.75" customHeight="1">
      <c r="A491" s="50"/>
      <c r="E491" s="51"/>
      <c r="F491" s="51"/>
      <c r="G491" s="51"/>
      <c r="L491" s="51"/>
      <c r="P491" s="51"/>
    </row>
    <row r="492" spans="1:16" ht="15.75" customHeight="1">
      <c r="A492" s="50"/>
      <c r="E492" s="51"/>
      <c r="F492" s="51"/>
      <c r="G492" s="51"/>
      <c r="L492" s="51"/>
      <c r="P492" s="51"/>
    </row>
    <row r="493" spans="1:16" ht="15.75" customHeight="1">
      <c r="A493" s="50"/>
      <c r="E493" s="51"/>
      <c r="F493" s="51"/>
      <c r="G493" s="51"/>
      <c r="L493" s="51"/>
      <c r="P493" s="51"/>
    </row>
    <row r="494" spans="1:16" ht="15.75" customHeight="1">
      <c r="A494" s="50"/>
      <c r="E494" s="51"/>
      <c r="F494" s="51"/>
      <c r="G494" s="51"/>
      <c r="L494" s="51"/>
      <c r="P494" s="51"/>
    </row>
    <row r="495" spans="1:16" ht="15.75" customHeight="1">
      <c r="A495" s="50"/>
      <c r="E495" s="51"/>
      <c r="F495" s="51"/>
      <c r="G495" s="51"/>
      <c r="L495" s="51"/>
      <c r="P495" s="51"/>
    </row>
    <row r="496" spans="1:16" ht="15.75" customHeight="1">
      <c r="A496" s="50"/>
      <c r="E496" s="51"/>
      <c r="F496" s="51"/>
      <c r="G496" s="51"/>
      <c r="L496" s="51"/>
      <c r="P496" s="51"/>
    </row>
    <row r="497" spans="1:16" ht="15.75" customHeight="1">
      <c r="A497" s="50"/>
      <c r="E497" s="51"/>
      <c r="F497" s="51"/>
      <c r="G497" s="51"/>
      <c r="L497" s="51"/>
      <c r="P497" s="51"/>
    </row>
    <row r="498" spans="1:16" ht="15.75" customHeight="1">
      <c r="A498" s="50"/>
      <c r="E498" s="51"/>
      <c r="F498" s="51"/>
      <c r="G498" s="51"/>
      <c r="L498" s="51"/>
      <c r="P498" s="51"/>
    </row>
    <row r="499" spans="1:16" ht="15.75" customHeight="1">
      <c r="A499" s="50"/>
      <c r="E499" s="51"/>
      <c r="F499" s="51"/>
      <c r="G499" s="51"/>
      <c r="L499" s="51"/>
      <c r="P499" s="51"/>
    </row>
    <row r="500" spans="1:16" ht="15.75" customHeight="1">
      <c r="A500" s="50"/>
      <c r="E500" s="51"/>
      <c r="F500" s="51"/>
      <c r="G500" s="51"/>
      <c r="L500" s="51"/>
      <c r="P500" s="51"/>
    </row>
    <row r="501" spans="1:16" ht="15.75" customHeight="1">
      <c r="A501" s="50"/>
      <c r="E501" s="51"/>
      <c r="F501" s="51"/>
      <c r="G501" s="51"/>
      <c r="L501" s="51"/>
      <c r="P501" s="51"/>
    </row>
    <row r="502" spans="1:16" ht="15.75" customHeight="1">
      <c r="A502" s="50"/>
      <c r="E502" s="51"/>
      <c r="F502" s="51"/>
      <c r="G502" s="51"/>
      <c r="L502" s="51"/>
      <c r="P502" s="51"/>
    </row>
    <row r="503" spans="1:16" ht="15.75" customHeight="1">
      <c r="A503" s="50"/>
      <c r="E503" s="51"/>
      <c r="F503" s="51"/>
      <c r="G503" s="51"/>
      <c r="L503" s="51"/>
      <c r="P503" s="51"/>
    </row>
    <row r="504" spans="1:16" ht="15.75" customHeight="1">
      <c r="A504" s="50"/>
      <c r="E504" s="51"/>
      <c r="F504" s="51"/>
      <c r="G504" s="51"/>
      <c r="L504" s="51"/>
      <c r="P504" s="51"/>
    </row>
    <row r="505" spans="1:16" ht="15.75" customHeight="1">
      <c r="A505" s="50"/>
      <c r="E505" s="51"/>
      <c r="F505" s="51"/>
      <c r="G505" s="51"/>
      <c r="L505" s="51"/>
      <c r="P505" s="51"/>
    </row>
    <row r="506" spans="1:16" ht="15.75" customHeight="1">
      <c r="A506" s="50"/>
      <c r="E506" s="51"/>
      <c r="F506" s="51"/>
      <c r="G506" s="51"/>
      <c r="L506" s="51"/>
      <c r="P506" s="51"/>
    </row>
    <row r="507" spans="1:16" ht="15.75" customHeight="1">
      <c r="A507" s="50"/>
      <c r="E507" s="51"/>
      <c r="F507" s="51"/>
      <c r="G507" s="51"/>
      <c r="L507" s="51"/>
      <c r="P507" s="51"/>
    </row>
    <row r="508" spans="1:16" ht="15.75" customHeight="1">
      <c r="A508" s="50"/>
      <c r="E508" s="51"/>
      <c r="F508" s="51"/>
      <c r="G508" s="51"/>
      <c r="L508" s="51"/>
      <c r="P508" s="51"/>
    </row>
    <row r="509" spans="1:16" ht="15.75" customHeight="1">
      <c r="A509" s="50"/>
      <c r="E509" s="51"/>
      <c r="F509" s="51"/>
      <c r="G509" s="51"/>
      <c r="L509" s="51"/>
      <c r="P509" s="51"/>
    </row>
    <row r="510" spans="1:16" ht="15.75" customHeight="1">
      <c r="A510" s="50"/>
      <c r="E510" s="51"/>
      <c r="F510" s="51"/>
      <c r="G510" s="51"/>
      <c r="L510" s="51"/>
      <c r="P510" s="51"/>
    </row>
    <row r="511" spans="1:16" ht="15.75" customHeight="1">
      <c r="A511" s="50"/>
      <c r="E511" s="51"/>
      <c r="F511" s="51"/>
      <c r="G511" s="51"/>
      <c r="L511" s="51"/>
      <c r="P511" s="51"/>
    </row>
    <row r="512" spans="1:16" ht="15.75" customHeight="1">
      <c r="A512" s="50"/>
      <c r="E512" s="51"/>
      <c r="F512" s="51"/>
      <c r="G512" s="51"/>
      <c r="L512" s="51"/>
      <c r="P512" s="51"/>
    </row>
    <row r="513" spans="1:16" ht="15.75" customHeight="1">
      <c r="A513" s="50"/>
      <c r="E513" s="51"/>
      <c r="F513" s="51"/>
      <c r="G513" s="51"/>
      <c r="L513" s="51"/>
      <c r="P513" s="51"/>
    </row>
    <row r="514" spans="1:16" ht="15.75" customHeight="1">
      <c r="A514" s="50"/>
      <c r="E514" s="51"/>
      <c r="F514" s="51"/>
      <c r="G514" s="51"/>
      <c r="L514" s="51"/>
      <c r="P514" s="51"/>
    </row>
    <row r="515" spans="1:16" ht="15.75" customHeight="1">
      <c r="A515" s="50"/>
      <c r="E515" s="51"/>
      <c r="F515" s="51"/>
      <c r="G515" s="51"/>
      <c r="L515" s="51"/>
      <c r="P515" s="51"/>
    </row>
    <row r="516" spans="1:16" ht="15.75" customHeight="1">
      <c r="A516" s="50"/>
      <c r="E516" s="51"/>
      <c r="F516" s="51"/>
      <c r="G516" s="51"/>
      <c r="L516" s="51"/>
      <c r="P516" s="51"/>
    </row>
    <row r="517" spans="1:16" ht="15.75" customHeight="1">
      <c r="A517" s="50"/>
      <c r="E517" s="51"/>
      <c r="F517" s="51"/>
      <c r="G517" s="51"/>
      <c r="L517" s="51"/>
      <c r="P517" s="51"/>
    </row>
    <row r="518" spans="1:16" ht="15.75" customHeight="1">
      <c r="A518" s="50"/>
      <c r="E518" s="51"/>
      <c r="F518" s="51"/>
      <c r="G518" s="51"/>
      <c r="L518" s="51"/>
      <c r="P518" s="51"/>
    </row>
    <row r="519" spans="1:16" ht="15.75" customHeight="1">
      <c r="A519" s="50"/>
      <c r="E519" s="51"/>
      <c r="F519" s="51"/>
      <c r="G519" s="51"/>
      <c r="L519" s="51"/>
      <c r="P519" s="51"/>
    </row>
    <row r="520" spans="1:16" ht="15.75" customHeight="1">
      <c r="A520" s="50"/>
      <c r="E520" s="51"/>
      <c r="F520" s="51"/>
      <c r="G520" s="51"/>
      <c r="L520" s="51"/>
      <c r="P520" s="51"/>
    </row>
    <row r="521" spans="1:16" ht="15.75" customHeight="1">
      <c r="A521" s="50"/>
      <c r="E521" s="51"/>
      <c r="F521" s="51"/>
      <c r="G521" s="51"/>
      <c r="L521" s="51"/>
      <c r="P521" s="51"/>
    </row>
    <row r="522" spans="1:16" ht="15.75" customHeight="1">
      <c r="A522" s="50"/>
      <c r="E522" s="51"/>
      <c r="F522" s="51"/>
      <c r="G522" s="51"/>
      <c r="L522" s="51"/>
      <c r="P522" s="51"/>
    </row>
    <row r="523" spans="1:16" ht="15.75" customHeight="1">
      <c r="A523" s="50"/>
      <c r="E523" s="51"/>
      <c r="F523" s="51"/>
      <c r="G523" s="51"/>
      <c r="L523" s="51"/>
      <c r="P523" s="51"/>
    </row>
    <row r="524" spans="1:16" ht="15.75" customHeight="1">
      <c r="A524" s="50"/>
      <c r="E524" s="51"/>
      <c r="F524" s="51"/>
      <c r="G524" s="51"/>
      <c r="L524" s="51"/>
      <c r="P524" s="51"/>
    </row>
    <row r="525" spans="1:16" ht="15.75" customHeight="1">
      <c r="A525" s="50"/>
      <c r="E525" s="51"/>
      <c r="F525" s="51"/>
      <c r="G525" s="51"/>
      <c r="L525" s="51"/>
      <c r="P525" s="51"/>
    </row>
    <row r="526" spans="1:16" ht="15.75" customHeight="1">
      <c r="A526" s="50"/>
      <c r="E526" s="51"/>
      <c r="F526" s="51"/>
      <c r="G526" s="51"/>
      <c r="L526" s="51"/>
      <c r="P526" s="51"/>
    </row>
    <row r="527" spans="1:16" ht="15.75" customHeight="1">
      <c r="A527" s="50"/>
      <c r="E527" s="51"/>
      <c r="F527" s="51"/>
      <c r="G527" s="51"/>
      <c r="L527" s="51"/>
      <c r="P527" s="51"/>
    </row>
    <row r="528" spans="1:16" ht="15.75" customHeight="1">
      <c r="A528" s="50"/>
      <c r="E528" s="51"/>
      <c r="F528" s="51"/>
      <c r="G528" s="51"/>
      <c r="L528" s="51"/>
      <c r="P528" s="51"/>
    </row>
    <row r="529" spans="1:16" ht="15.75" customHeight="1">
      <c r="A529" s="50"/>
      <c r="E529" s="51"/>
      <c r="F529" s="51"/>
      <c r="G529" s="51"/>
      <c r="L529" s="51"/>
      <c r="P529" s="51"/>
    </row>
    <row r="530" spans="1:16" ht="15.75" customHeight="1">
      <c r="A530" s="50"/>
      <c r="E530" s="51"/>
      <c r="F530" s="51"/>
      <c r="G530" s="51"/>
      <c r="L530" s="51"/>
      <c r="P530" s="51"/>
    </row>
    <row r="531" spans="1:16" ht="15.75" customHeight="1">
      <c r="A531" s="50"/>
      <c r="E531" s="51"/>
      <c r="F531" s="51"/>
      <c r="G531" s="51"/>
      <c r="L531" s="51"/>
      <c r="P531" s="51"/>
    </row>
    <row r="532" spans="1:16" ht="15.75" customHeight="1">
      <c r="A532" s="50"/>
      <c r="E532" s="51"/>
      <c r="F532" s="51"/>
      <c r="G532" s="51"/>
      <c r="L532" s="51"/>
      <c r="P532" s="51"/>
    </row>
    <row r="533" spans="1:16" ht="15.75" customHeight="1">
      <c r="A533" s="50"/>
      <c r="E533" s="51"/>
      <c r="F533" s="51"/>
      <c r="G533" s="51"/>
      <c r="L533" s="51"/>
      <c r="P533" s="51"/>
    </row>
    <row r="534" spans="1:16" ht="15.75" customHeight="1">
      <c r="A534" s="50"/>
      <c r="E534" s="51"/>
      <c r="F534" s="51"/>
      <c r="G534" s="51"/>
      <c r="L534" s="51"/>
      <c r="P534" s="51"/>
    </row>
    <row r="535" spans="1:16" ht="15.75" customHeight="1">
      <c r="A535" s="50"/>
      <c r="E535" s="51"/>
      <c r="F535" s="51"/>
      <c r="G535" s="51"/>
      <c r="L535" s="51"/>
      <c r="P535" s="51"/>
    </row>
    <row r="536" spans="1:16" ht="15.75" customHeight="1">
      <c r="A536" s="50"/>
      <c r="E536" s="51"/>
      <c r="F536" s="51"/>
      <c r="G536" s="51"/>
      <c r="L536" s="51"/>
      <c r="P536" s="51"/>
    </row>
    <row r="537" spans="1:16" ht="15.75" customHeight="1">
      <c r="A537" s="50"/>
      <c r="E537" s="51"/>
      <c r="F537" s="51"/>
      <c r="G537" s="51"/>
      <c r="L537" s="51"/>
      <c r="P537" s="51"/>
    </row>
    <row r="538" spans="1:16" ht="15.75" customHeight="1">
      <c r="A538" s="50"/>
      <c r="E538" s="51"/>
      <c r="F538" s="51"/>
      <c r="G538" s="51"/>
      <c r="L538" s="51"/>
      <c r="P538" s="51"/>
    </row>
    <row r="539" spans="1:16" ht="15.75" customHeight="1">
      <c r="A539" s="50"/>
      <c r="E539" s="51"/>
      <c r="F539" s="51"/>
      <c r="G539" s="51"/>
      <c r="L539" s="51"/>
      <c r="P539" s="51"/>
    </row>
    <row r="540" spans="1:16" ht="15.75" customHeight="1">
      <c r="A540" s="50"/>
      <c r="E540" s="51"/>
      <c r="F540" s="51"/>
      <c r="G540" s="51"/>
      <c r="L540" s="51"/>
      <c r="P540" s="51"/>
    </row>
    <row r="541" spans="1:16" ht="15.75" customHeight="1">
      <c r="A541" s="50"/>
      <c r="E541" s="51"/>
      <c r="F541" s="51"/>
      <c r="G541" s="51"/>
      <c r="L541" s="51"/>
      <c r="P541" s="51"/>
    </row>
    <row r="542" spans="1:16" ht="15.75" customHeight="1">
      <c r="A542" s="50"/>
      <c r="E542" s="51"/>
      <c r="F542" s="51"/>
      <c r="G542" s="51"/>
      <c r="L542" s="51"/>
      <c r="P542" s="51"/>
    </row>
    <row r="543" spans="1:16" ht="15.75" customHeight="1">
      <c r="A543" s="50"/>
      <c r="E543" s="51"/>
      <c r="F543" s="51"/>
      <c r="G543" s="51"/>
      <c r="L543" s="51"/>
      <c r="P543" s="51"/>
    </row>
    <row r="544" spans="1:16" ht="15.75" customHeight="1">
      <c r="A544" s="50"/>
      <c r="E544" s="51"/>
      <c r="F544" s="51"/>
      <c r="G544" s="51"/>
      <c r="L544" s="51"/>
      <c r="P544" s="51"/>
    </row>
    <row r="545" spans="1:16" ht="15.75" customHeight="1">
      <c r="A545" s="50"/>
      <c r="E545" s="51"/>
      <c r="F545" s="51"/>
      <c r="G545" s="51"/>
      <c r="L545" s="51"/>
      <c r="P545" s="51"/>
    </row>
    <row r="546" spans="1:16" ht="15.75" customHeight="1">
      <c r="A546" s="50"/>
      <c r="E546" s="51"/>
      <c r="F546" s="51"/>
      <c r="G546" s="51"/>
      <c r="L546" s="51"/>
      <c r="P546" s="51"/>
    </row>
    <row r="547" spans="1:16" ht="15.75" customHeight="1">
      <c r="A547" s="50"/>
      <c r="E547" s="51"/>
      <c r="F547" s="51"/>
      <c r="G547" s="51"/>
      <c r="L547" s="51"/>
      <c r="P547" s="51"/>
    </row>
    <row r="548" spans="1:16" ht="15.75" customHeight="1">
      <c r="A548" s="50"/>
      <c r="E548" s="51"/>
      <c r="F548" s="51"/>
      <c r="G548" s="51"/>
      <c r="L548" s="51"/>
      <c r="P548" s="51"/>
    </row>
    <row r="549" spans="1:16" ht="15.75" customHeight="1">
      <c r="A549" s="50"/>
      <c r="E549" s="51"/>
      <c r="F549" s="51"/>
      <c r="G549" s="51"/>
      <c r="L549" s="51"/>
      <c r="P549" s="51"/>
    </row>
    <row r="550" spans="1:16" ht="15.75" customHeight="1">
      <c r="A550" s="50"/>
      <c r="E550" s="51"/>
      <c r="F550" s="51"/>
      <c r="G550" s="51"/>
      <c r="L550" s="51"/>
      <c r="P550" s="51"/>
    </row>
    <row r="551" spans="1:16" ht="15.75" customHeight="1">
      <c r="A551" s="50"/>
      <c r="E551" s="51"/>
      <c r="F551" s="51"/>
      <c r="G551" s="51"/>
      <c r="L551" s="51"/>
      <c r="P551" s="51"/>
    </row>
    <row r="552" spans="1:16" ht="15.75" customHeight="1">
      <c r="A552" s="50"/>
      <c r="E552" s="51"/>
      <c r="F552" s="51"/>
      <c r="G552" s="51"/>
      <c r="L552" s="51"/>
      <c r="P552" s="51"/>
    </row>
    <row r="553" spans="1:16" ht="15.75" customHeight="1">
      <c r="A553" s="50"/>
      <c r="E553" s="51"/>
      <c r="F553" s="51"/>
      <c r="G553" s="51"/>
      <c r="L553" s="51"/>
      <c r="P553" s="51"/>
    </row>
    <row r="554" spans="1:16" ht="15.75" customHeight="1">
      <c r="A554" s="50"/>
      <c r="E554" s="51"/>
      <c r="F554" s="51"/>
      <c r="G554" s="51"/>
      <c r="L554" s="51"/>
      <c r="P554" s="51"/>
    </row>
    <row r="555" spans="1:16" ht="15.75" customHeight="1">
      <c r="A555" s="50"/>
      <c r="E555" s="51"/>
      <c r="F555" s="51"/>
      <c r="G555" s="51"/>
      <c r="L555" s="51"/>
      <c r="P555" s="51"/>
    </row>
    <row r="556" spans="1:16" ht="15.75" customHeight="1">
      <c r="A556" s="50"/>
      <c r="E556" s="51"/>
      <c r="F556" s="51"/>
      <c r="G556" s="51"/>
      <c r="L556" s="51"/>
      <c r="P556" s="51"/>
    </row>
    <row r="557" spans="1:16" ht="15.75" customHeight="1">
      <c r="A557" s="50"/>
      <c r="E557" s="51"/>
      <c r="F557" s="51"/>
      <c r="G557" s="51"/>
      <c r="L557" s="51"/>
      <c r="P557" s="51"/>
    </row>
    <row r="558" spans="1:16" ht="15.75" customHeight="1">
      <c r="A558" s="50"/>
      <c r="E558" s="51"/>
      <c r="F558" s="51"/>
      <c r="G558" s="51"/>
      <c r="L558" s="51"/>
      <c r="P558" s="51"/>
    </row>
    <row r="559" spans="1:16" ht="15.75" customHeight="1">
      <c r="A559" s="50"/>
      <c r="E559" s="51"/>
      <c r="F559" s="51"/>
      <c r="G559" s="51"/>
      <c r="L559" s="51"/>
      <c r="P559" s="51"/>
    </row>
    <row r="560" spans="1:16" ht="15.75" customHeight="1">
      <c r="A560" s="50"/>
      <c r="E560" s="51"/>
      <c r="F560" s="51"/>
      <c r="G560" s="51"/>
      <c r="L560" s="51"/>
      <c r="P560" s="51"/>
    </row>
    <row r="561" spans="1:16" ht="15.75" customHeight="1">
      <c r="A561" s="50"/>
      <c r="E561" s="51"/>
      <c r="F561" s="51"/>
      <c r="G561" s="51"/>
      <c r="L561" s="51"/>
      <c r="P561" s="51"/>
    </row>
    <row r="562" spans="1:16" ht="15.75" customHeight="1">
      <c r="A562" s="50"/>
      <c r="E562" s="51"/>
      <c r="F562" s="51"/>
      <c r="G562" s="51"/>
      <c r="L562" s="51"/>
      <c r="P562" s="51"/>
    </row>
    <row r="563" spans="1:16" ht="15.75" customHeight="1">
      <c r="A563" s="50"/>
      <c r="E563" s="51"/>
      <c r="F563" s="51"/>
      <c r="G563" s="51"/>
      <c r="L563" s="51"/>
      <c r="P563" s="51"/>
    </row>
    <row r="564" spans="1:16" ht="15.75" customHeight="1">
      <c r="A564" s="50"/>
      <c r="E564" s="51"/>
      <c r="F564" s="51"/>
      <c r="G564" s="51"/>
      <c r="L564" s="51"/>
      <c r="P564" s="51"/>
    </row>
    <row r="565" spans="1:16" ht="15.75" customHeight="1">
      <c r="A565" s="50"/>
      <c r="E565" s="51"/>
      <c r="F565" s="51"/>
      <c r="G565" s="51"/>
      <c r="L565" s="51"/>
      <c r="P565" s="51"/>
    </row>
    <row r="566" spans="1:16" ht="15.75" customHeight="1">
      <c r="A566" s="50"/>
      <c r="E566" s="51"/>
      <c r="F566" s="51"/>
      <c r="G566" s="51"/>
      <c r="L566" s="51"/>
      <c r="P566" s="51"/>
    </row>
    <row r="567" spans="1:16" ht="15.75" customHeight="1">
      <c r="A567" s="50"/>
      <c r="E567" s="51"/>
      <c r="F567" s="51"/>
      <c r="G567" s="51"/>
      <c r="L567" s="51"/>
      <c r="P567" s="51"/>
    </row>
    <row r="568" spans="1:16" ht="15.75" customHeight="1">
      <c r="A568" s="50"/>
      <c r="E568" s="51"/>
      <c r="F568" s="51"/>
      <c r="G568" s="51"/>
      <c r="L568" s="51"/>
      <c r="P568" s="51"/>
    </row>
    <row r="569" spans="1:16" ht="15.75" customHeight="1">
      <c r="A569" s="50"/>
      <c r="E569" s="51"/>
      <c r="F569" s="51"/>
      <c r="G569" s="51"/>
      <c r="L569" s="51"/>
      <c r="P569" s="51"/>
    </row>
    <row r="570" spans="1:16" ht="15.75" customHeight="1">
      <c r="A570" s="50"/>
      <c r="E570" s="51"/>
      <c r="F570" s="51"/>
      <c r="G570" s="51"/>
      <c r="L570" s="51"/>
      <c r="P570" s="51"/>
    </row>
    <row r="571" spans="1:16" ht="15.75" customHeight="1">
      <c r="A571" s="50"/>
      <c r="E571" s="51"/>
      <c r="F571" s="51"/>
      <c r="G571" s="51"/>
      <c r="L571" s="51"/>
      <c r="P571" s="51"/>
    </row>
    <row r="572" spans="1:16" ht="15.75" customHeight="1">
      <c r="A572" s="50"/>
      <c r="E572" s="51"/>
      <c r="F572" s="51"/>
      <c r="G572" s="51"/>
      <c r="L572" s="51"/>
      <c r="P572" s="51"/>
    </row>
    <row r="573" spans="1:16" ht="15.75" customHeight="1">
      <c r="A573" s="50"/>
      <c r="E573" s="51"/>
      <c r="F573" s="51"/>
      <c r="G573" s="51"/>
      <c r="L573" s="51"/>
      <c r="P573" s="51"/>
    </row>
    <row r="574" spans="1:16" ht="15.75" customHeight="1">
      <c r="A574" s="50"/>
      <c r="E574" s="51"/>
      <c r="F574" s="51"/>
      <c r="G574" s="51"/>
      <c r="L574" s="51"/>
      <c r="P574" s="51"/>
    </row>
    <row r="575" spans="1:16" ht="15.75" customHeight="1">
      <c r="A575" s="50"/>
      <c r="E575" s="51"/>
      <c r="F575" s="51"/>
      <c r="G575" s="51"/>
      <c r="L575" s="51"/>
      <c r="P575" s="51"/>
    </row>
    <row r="576" spans="1:16" ht="15.75" customHeight="1">
      <c r="A576" s="50"/>
      <c r="E576" s="51"/>
      <c r="F576" s="51"/>
      <c r="G576" s="51"/>
      <c r="L576" s="51"/>
      <c r="P576" s="51"/>
    </row>
    <row r="577" spans="1:16" ht="15.75" customHeight="1">
      <c r="A577" s="50"/>
      <c r="E577" s="51"/>
      <c r="F577" s="51"/>
      <c r="G577" s="51"/>
      <c r="L577" s="51"/>
      <c r="P577" s="51"/>
    </row>
    <row r="578" spans="1:16" ht="15.75" customHeight="1">
      <c r="A578" s="50"/>
      <c r="E578" s="51"/>
      <c r="F578" s="51"/>
      <c r="G578" s="51"/>
      <c r="L578" s="51"/>
      <c r="P578" s="51"/>
    </row>
    <row r="579" spans="1:16" ht="15.75" customHeight="1">
      <c r="A579" s="50"/>
      <c r="E579" s="51"/>
      <c r="F579" s="51"/>
      <c r="G579" s="51"/>
      <c r="L579" s="51"/>
      <c r="P579" s="51"/>
    </row>
    <row r="580" spans="1:16" ht="15.75" customHeight="1">
      <c r="A580" s="50"/>
      <c r="E580" s="51"/>
      <c r="F580" s="51"/>
      <c r="G580" s="51"/>
      <c r="L580" s="51"/>
      <c r="P580" s="51"/>
    </row>
    <row r="581" spans="1:16" ht="15.75" customHeight="1">
      <c r="A581" s="50"/>
      <c r="E581" s="51"/>
      <c r="F581" s="51"/>
      <c r="G581" s="51"/>
      <c r="L581" s="51"/>
      <c r="P581" s="51"/>
    </row>
    <row r="582" spans="1:16" ht="15.75" customHeight="1">
      <c r="A582" s="50"/>
      <c r="E582" s="51"/>
      <c r="F582" s="51"/>
      <c r="G582" s="51"/>
      <c r="L582" s="51"/>
      <c r="P582" s="51"/>
    </row>
    <row r="583" spans="1:16" ht="15.75" customHeight="1">
      <c r="A583" s="50"/>
      <c r="E583" s="51"/>
      <c r="F583" s="51"/>
      <c r="G583" s="51"/>
      <c r="L583" s="51"/>
      <c r="P583" s="51"/>
    </row>
    <row r="584" spans="1:16" ht="15.75" customHeight="1">
      <c r="A584" s="50"/>
      <c r="E584" s="51"/>
      <c r="F584" s="51"/>
      <c r="G584" s="51"/>
      <c r="L584" s="51"/>
      <c r="P584" s="51"/>
    </row>
    <row r="585" spans="1:16" ht="15.75" customHeight="1">
      <c r="A585" s="50"/>
      <c r="E585" s="51"/>
      <c r="F585" s="51"/>
      <c r="G585" s="51"/>
      <c r="L585" s="51"/>
      <c r="P585" s="51"/>
    </row>
    <row r="586" spans="1:16" ht="15.75" customHeight="1">
      <c r="A586" s="50"/>
      <c r="E586" s="51"/>
      <c r="F586" s="51"/>
      <c r="G586" s="51"/>
      <c r="L586" s="51"/>
      <c r="P586" s="51"/>
    </row>
    <row r="587" spans="1:16" ht="15.75" customHeight="1">
      <c r="A587" s="50"/>
      <c r="E587" s="51"/>
      <c r="F587" s="51"/>
      <c r="G587" s="51"/>
      <c r="L587" s="51"/>
      <c r="P587" s="51"/>
    </row>
    <row r="588" spans="1:16" ht="15.75" customHeight="1">
      <c r="A588" s="50"/>
      <c r="E588" s="51"/>
      <c r="F588" s="51"/>
      <c r="G588" s="51"/>
      <c r="L588" s="51"/>
      <c r="P588" s="51"/>
    </row>
    <row r="589" spans="1:16" ht="15.75" customHeight="1">
      <c r="A589" s="50"/>
      <c r="E589" s="51"/>
      <c r="F589" s="51"/>
      <c r="G589" s="51"/>
      <c r="L589" s="51"/>
      <c r="P589" s="51"/>
    </row>
    <row r="590" spans="1:16" ht="15.75" customHeight="1">
      <c r="A590" s="50"/>
      <c r="E590" s="51"/>
      <c r="F590" s="51"/>
      <c r="G590" s="51"/>
      <c r="L590" s="51"/>
      <c r="P590" s="51"/>
    </row>
    <row r="591" spans="1:16" ht="15.75" customHeight="1">
      <c r="A591" s="50"/>
      <c r="E591" s="51"/>
      <c r="F591" s="51"/>
      <c r="G591" s="51"/>
      <c r="L591" s="51"/>
      <c r="P591" s="51"/>
    </row>
    <row r="592" spans="1:16" ht="15.75" customHeight="1">
      <c r="A592" s="50"/>
      <c r="E592" s="51"/>
      <c r="F592" s="51"/>
      <c r="G592" s="51"/>
      <c r="L592" s="51"/>
      <c r="P592" s="51"/>
    </row>
    <row r="593" spans="1:16" ht="15.75" customHeight="1">
      <c r="A593" s="50"/>
      <c r="E593" s="51"/>
      <c r="F593" s="51"/>
      <c r="G593" s="51"/>
      <c r="L593" s="51"/>
      <c r="P593" s="51"/>
    </row>
    <row r="594" spans="1:16" ht="15.75" customHeight="1">
      <c r="A594" s="50"/>
      <c r="E594" s="51"/>
      <c r="F594" s="51"/>
      <c r="G594" s="51"/>
      <c r="L594" s="51"/>
      <c r="P594" s="51"/>
    </row>
    <row r="595" spans="1:16" ht="15.75" customHeight="1">
      <c r="A595" s="50"/>
      <c r="E595" s="51"/>
      <c r="F595" s="51"/>
      <c r="G595" s="51"/>
      <c r="L595" s="51"/>
      <c r="P595" s="51"/>
    </row>
    <row r="596" spans="1:16" ht="15.75" customHeight="1">
      <c r="A596" s="50"/>
      <c r="E596" s="51"/>
      <c r="F596" s="51"/>
      <c r="G596" s="51"/>
      <c r="L596" s="51"/>
      <c r="P596" s="51"/>
    </row>
    <row r="597" spans="1:16" ht="15.75" customHeight="1">
      <c r="A597" s="50"/>
      <c r="E597" s="51"/>
      <c r="F597" s="51"/>
      <c r="G597" s="51"/>
      <c r="L597" s="51"/>
      <c r="P597" s="51"/>
    </row>
    <row r="598" spans="1:16" ht="15.75" customHeight="1">
      <c r="A598" s="50"/>
      <c r="E598" s="51"/>
      <c r="F598" s="51"/>
      <c r="G598" s="51"/>
      <c r="L598" s="51"/>
      <c r="P598" s="51"/>
    </row>
    <row r="599" spans="1:16" ht="15.75" customHeight="1">
      <c r="A599" s="50"/>
      <c r="E599" s="51"/>
      <c r="F599" s="51"/>
      <c r="G599" s="51"/>
      <c r="L599" s="51"/>
      <c r="P599" s="51"/>
    </row>
    <row r="600" spans="1:16" ht="15.75" customHeight="1">
      <c r="A600" s="50"/>
      <c r="E600" s="51"/>
      <c r="F600" s="51"/>
      <c r="G600" s="51"/>
      <c r="L600" s="51"/>
      <c r="P600" s="51"/>
    </row>
    <row r="601" spans="1:16" ht="15.75" customHeight="1">
      <c r="A601" s="50"/>
      <c r="E601" s="51"/>
      <c r="F601" s="51"/>
      <c r="G601" s="51"/>
      <c r="L601" s="51"/>
      <c r="P601" s="51"/>
    </row>
    <row r="602" spans="1:16" ht="15.75" customHeight="1">
      <c r="A602" s="50"/>
      <c r="E602" s="51"/>
      <c r="F602" s="51"/>
      <c r="G602" s="51"/>
      <c r="L602" s="51"/>
      <c r="P602" s="51"/>
    </row>
    <row r="603" spans="1:16" ht="15.75" customHeight="1">
      <c r="A603" s="50"/>
      <c r="E603" s="51"/>
      <c r="F603" s="51"/>
      <c r="G603" s="51"/>
      <c r="L603" s="51"/>
      <c r="P603" s="51"/>
    </row>
    <row r="604" spans="1:16" ht="15.75" customHeight="1">
      <c r="A604" s="50"/>
      <c r="E604" s="51"/>
      <c r="F604" s="51"/>
      <c r="G604" s="51"/>
      <c r="L604" s="51"/>
      <c r="P604" s="51"/>
    </row>
    <row r="605" spans="1:16" ht="15.75" customHeight="1">
      <c r="A605" s="50"/>
      <c r="E605" s="51"/>
      <c r="F605" s="51"/>
      <c r="G605" s="51"/>
      <c r="L605" s="51"/>
      <c r="P605" s="51"/>
    </row>
    <row r="606" spans="1:16" ht="15.75" customHeight="1">
      <c r="A606" s="50"/>
      <c r="E606" s="51"/>
      <c r="F606" s="51"/>
      <c r="G606" s="51"/>
      <c r="L606" s="51"/>
      <c r="P606" s="51"/>
    </row>
    <row r="607" spans="1:16" ht="15.75" customHeight="1">
      <c r="A607" s="50"/>
      <c r="E607" s="51"/>
      <c r="F607" s="51"/>
      <c r="G607" s="51"/>
      <c r="L607" s="51"/>
      <c r="P607" s="51"/>
    </row>
    <row r="608" spans="1:16" ht="15.75" customHeight="1">
      <c r="A608" s="50"/>
      <c r="E608" s="51"/>
      <c r="F608" s="51"/>
      <c r="G608" s="51"/>
      <c r="L608" s="51"/>
      <c r="P608" s="51"/>
    </row>
    <row r="609" spans="1:16" ht="15.75" customHeight="1">
      <c r="A609" s="50"/>
      <c r="E609" s="51"/>
      <c r="F609" s="51"/>
      <c r="G609" s="51"/>
      <c r="L609" s="51"/>
      <c r="P609" s="51"/>
    </row>
    <row r="610" spans="1:16" ht="15.75" customHeight="1">
      <c r="A610" s="50"/>
      <c r="E610" s="51"/>
      <c r="F610" s="51"/>
      <c r="G610" s="51"/>
      <c r="L610" s="51"/>
      <c r="P610" s="51"/>
    </row>
    <row r="611" spans="1:16" ht="15.75" customHeight="1">
      <c r="A611" s="50"/>
      <c r="E611" s="51"/>
      <c r="F611" s="51"/>
      <c r="G611" s="51"/>
      <c r="L611" s="51"/>
      <c r="P611" s="51"/>
    </row>
    <row r="612" spans="1:16" ht="15.75" customHeight="1">
      <c r="A612" s="50"/>
      <c r="E612" s="51"/>
      <c r="F612" s="51"/>
      <c r="G612" s="51"/>
      <c r="L612" s="51"/>
      <c r="P612" s="51"/>
    </row>
    <row r="613" spans="1:16" ht="15.75" customHeight="1">
      <c r="A613" s="50"/>
      <c r="E613" s="51"/>
      <c r="F613" s="51"/>
      <c r="G613" s="51"/>
      <c r="L613" s="51"/>
      <c r="P613" s="51"/>
    </row>
    <row r="614" spans="1:16" ht="15.75" customHeight="1">
      <c r="A614" s="50"/>
      <c r="E614" s="51"/>
      <c r="F614" s="51"/>
      <c r="G614" s="51"/>
      <c r="L614" s="51"/>
      <c r="P614" s="51"/>
    </row>
    <row r="615" spans="1:16" ht="15.75" customHeight="1">
      <c r="A615" s="50"/>
      <c r="E615" s="51"/>
      <c r="F615" s="51"/>
      <c r="G615" s="51"/>
      <c r="L615" s="51"/>
      <c r="P615" s="51"/>
    </row>
    <row r="616" spans="1:16" ht="15.75" customHeight="1">
      <c r="A616" s="50"/>
      <c r="E616" s="51"/>
      <c r="F616" s="51"/>
      <c r="G616" s="51"/>
      <c r="L616" s="51"/>
      <c r="P616" s="51"/>
    </row>
    <row r="617" spans="1:16" ht="15.75" customHeight="1">
      <c r="A617" s="50"/>
      <c r="E617" s="51"/>
      <c r="F617" s="51"/>
      <c r="G617" s="51"/>
      <c r="L617" s="51"/>
      <c r="P617" s="51"/>
    </row>
    <row r="618" spans="1:16" ht="15.75" customHeight="1">
      <c r="A618" s="50"/>
      <c r="E618" s="51"/>
      <c r="F618" s="51"/>
      <c r="G618" s="51"/>
      <c r="L618" s="51"/>
      <c r="P618" s="51"/>
    </row>
    <row r="619" spans="1:16" ht="15.75" customHeight="1">
      <c r="A619" s="50"/>
      <c r="E619" s="51"/>
      <c r="F619" s="51"/>
      <c r="G619" s="51"/>
      <c r="L619" s="51"/>
      <c r="P619" s="51"/>
    </row>
    <row r="620" spans="1:16" ht="15.75" customHeight="1">
      <c r="A620" s="50"/>
      <c r="E620" s="51"/>
      <c r="F620" s="51"/>
      <c r="G620" s="51"/>
      <c r="L620" s="51"/>
      <c r="P620" s="51"/>
    </row>
    <row r="621" spans="1:16" ht="15.75" customHeight="1">
      <c r="A621" s="50"/>
      <c r="E621" s="51"/>
      <c r="F621" s="51"/>
      <c r="G621" s="51"/>
      <c r="L621" s="51"/>
      <c r="P621" s="51"/>
    </row>
    <row r="622" spans="1:16" ht="15.75" customHeight="1">
      <c r="A622" s="50"/>
      <c r="E622" s="51"/>
      <c r="F622" s="51"/>
      <c r="G622" s="51"/>
      <c r="L622" s="51"/>
      <c r="P622" s="51"/>
    </row>
    <row r="623" spans="1:16" ht="15.75" customHeight="1">
      <c r="A623" s="50"/>
      <c r="E623" s="51"/>
      <c r="F623" s="51"/>
      <c r="G623" s="51"/>
      <c r="L623" s="51"/>
      <c r="P623" s="51"/>
    </row>
    <row r="624" spans="1:16" ht="15.75" customHeight="1">
      <c r="A624" s="50"/>
      <c r="E624" s="51"/>
      <c r="F624" s="51"/>
      <c r="G624" s="51"/>
      <c r="L624" s="51"/>
      <c r="P624" s="51"/>
    </row>
    <row r="625" spans="1:16" ht="15.75" customHeight="1">
      <c r="A625" s="50"/>
      <c r="E625" s="51"/>
      <c r="F625" s="51"/>
      <c r="G625" s="51"/>
      <c r="L625" s="51"/>
      <c r="P625" s="51"/>
    </row>
    <row r="626" spans="1:16" ht="15.75" customHeight="1">
      <c r="A626" s="50"/>
      <c r="E626" s="51"/>
      <c r="F626" s="51"/>
      <c r="G626" s="51"/>
      <c r="L626" s="51"/>
      <c r="P626" s="51"/>
    </row>
    <row r="627" spans="1:16" ht="15.75" customHeight="1">
      <c r="A627" s="50"/>
      <c r="E627" s="51"/>
      <c r="F627" s="51"/>
      <c r="G627" s="51"/>
      <c r="L627" s="51"/>
      <c r="P627" s="51"/>
    </row>
    <row r="628" spans="1:16" ht="15.75" customHeight="1">
      <c r="A628" s="50"/>
      <c r="E628" s="51"/>
      <c r="F628" s="51"/>
      <c r="G628" s="51"/>
      <c r="L628" s="51"/>
      <c r="P628" s="51"/>
    </row>
    <row r="629" spans="1:16" ht="15.75" customHeight="1">
      <c r="A629" s="50"/>
      <c r="E629" s="51"/>
      <c r="F629" s="51"/>
      <c r="G629" s="51"/>
      <c r="L629" s="51"/>
      <c r="P629" s="51"/>
    </row>
    <row r="630" spans="1:16" ht="15.75" customHeight="1">
      <c r="A630" s="50"/>
      <c r="E630" s="51"/>
      <c r="F630" s="51"/>
      <c r="G630" s="51"/>
      <c r="L630" s="51"/>
      <c r="P630" s="51"/>
    </row>
    <row r="631" spans="1:16" ht="15.75" customHeight="1">
      <c r="A631" s="50"/>
      <c r="E631" s="51"/>
      <c r="F631" s="51"/>
      <c r="G631" s="51"/>
      <c r="L631" s="51"/>
      <c r="P631" s="51"/>
    </row>
    <row r="632" spans="1:16" ht="15.75" customHeight="1">
      <c r="A632" s="50"/>
      <c r="E632" s="51"/>
      <c r="F632" s="51"/>
      <c r="G632" s="51"/>
      <c r="L632" s="51"/>
      <c r="P632" s="51"/>
    </row>
    <row r="633" spans="1:16" ht="15.75" customHeight="1">
      <c r="A633" s="50"/>
      <c r="E633" s="51"/>
      <c r="F633" s="51"/>
      <c r="G633" s="51"/>
      <c r="L633" s="51"/>
      <c r="P633" s="51"/>
    </row>
    <row r="634" spans="1:16" ht="15.75" customHeight="1">
      <c r="A634" s="50"/>
      <c r="E634" s="51"/>
      <c r="F634" s="51"/>
      <c r="G634" s="51"/>
      <c r="L634" s="51"/>
      <c r="P634" s="51"/>
    </row>
    <row r="635" spans="1:16" ht="15.75" customHeight="1">
      <c r="A635" s="50"/>
      <c r="E635" s="51"/>
      <c r="F635" s="51"/>
      <c r="G635" s="51"/>
      <c r="L635" s="51"/>
      <c r="P635" s="51"/>
    </row>
    <row r="636" spans="1:16" ht="15.75" customHeight="1">
      <c r="A636" s="50"/>
      <c r="E636" s="51"/>
      <c r="F636" s="51"/>
      <c r="G636" s="51"/>
      <c r="L636" s="51"/>
      <c r="P636" s="51"/>
    </row>
    <row r="637" spans="1:16" ht="15.75" customHeight="1">
      <c r="A637" s="50"/>
      <c r="E637" s="51"/>
      <c r="F637" s="51"/>
      <c r="G637" s="51"/>
      <c r="L637" s="51"/>
      <c r="P637" s="51"/>
    </row>
    <row r="638" spans="1:16" ht="15.75" customHeight="1">
      <c r="A638" s="50"/>
      <c r="E638" s="51"/>
      <c r="F638" s="51"/>
      <c r="G638" s="51"/>
      <c r="L638" s="51"/>
      <c r="P638" s="51"/>
    </row>
    <row r="639" spans="1:16" ht="15.75" customHeight="1">
      <c r="A639" s="50"/>
      <c r="E639" s="51"/>
      <c r="F639" s="51"/>
      <c r="G639" s="51"/>
      <c r="L639" s="51"/>
      <c r="P639" s="51"/>
    </row>
    <row r="640" spans="1:16" ht="15.75" customHeight="1">
      <c r="A640" s="50"/>
      <c r="E640" s="51"/>
      <c r="F640" s="51"/>
      <c r="G640" s="51"/>
      <c r="L640" s="51"/>
      <c r="P640" s="51"/>
    </row>
    <row r="641" spans="1:16" ht="15.75" customHeight="1">
      <c r="A641" s="50"/>
      <c r="E641" s="51"/>
      <c r="F641" s="51"/>
      <c r="G641" s="51"/>
      <c r="L641" s="51"/>
      <c r="P641" s="51"/>
    </row>
    <row r="642" spans="1:16" ht="15.75" customHeight="1">
      <c r="A642" s="50"/>
      <c r="E642" s="51"/>
      <c r="F642" s="51"/>
      <c r="G642" s="51"/>
      <c r="L642" s="51"/>
      <c r="P642" s="51"/>
    </row>
    <row r="643" spans="1:16" ht="15.75" customHeight="1">
      <c r="A643" s="50"/>
      <c r="E643" s="51"/>
      <c r="F643" s="51"/>
      <c r="G643" s="51"/>
      <c r="L643" s="51"/>
      <c r="P643" s="51"/>
    </row>
    <row r="644" spans="1:16" ht="15.75" customHeight="1">
      <c r="A644" s="50"/>
      <c r="E644" s="51"/>
      <c r="F644" s="51"/>
      <c r="G644" s="51"/>
      <c r="L644" s="51"/>
      <c r="P644" s="51"/>
    </row>
    <row r="645" spans="1:16" ht="15.75" customHeight="1">
      <c r="A645" s="50"/>
      <c r="E645" s="51"/>
      <c r="F645" s="51"/>
      <c r="G645" s="51"/>
      <c r="L645" s="51"/>
      <c r="P645" s="51"/>
    </row>
    <row r="646" spans="1:16" ht="15.75" customHeight="1">
      <c r="A646" s="50"/>
      <c r="E646" s="51"/>
      <c r="F646" s="51"/>
      <c r="G646" s="51"/>
      <c r="L646" s="51"/>
      <c r="P646" s="51"/>
    </row>
    <row r="647" spans="1:16" ht="15.75" customHeight="1">
      <c r="A647" s="50"/>
      <c r="E647" s="51"/>
      <c r="F647" s="51"/>
      <c r="G647" s="51"/>
      <c r="L647" s="51"/>
      <c r="P647" s="51"/>
    </row>
    <row r="648" spans="1:16" ht="15.75" customHeight="1">
      <c r="A648" s="50"/>
      <c r="E648" s="51"/>
      <c r="F648" s="51"/>
      <c r="G648" s="51"/>
      <c r="L648" s="51"/>
      <c r="P648" s="51"/>
    </row>
    <row r="649" spans="1:16" ht="15.75" customHeight="1">
      <c r="A649" s="50"/>
      <c r="E649" s="51"/>
      <c r="F649" s="51"/>
      <c r="G649" s="51"/>
      <c r="L649" s="51"/>
      <c r="P649" s="51"/>
    </row>
    <row r="650" spans="1:16" ht="15.75" customHeight="1">
      <c r="A650" s="50"/>
      <c r="E650" s="51"/>
      <c r="F650" s="51"/>
      <c r="G650" s="51"/>
      <c r="L650" s="51"/>
      <c r="P650" s="51"/>
    </row>
    <row r="651" spans="1:16" ht="15.75" customHeight="1">
      <c r="A651" s="50"/>
      <c r="E651" s="51"/>
      <c r="F651" s="51"/>
      <c r="G651" s="51"/>
      <c r="L651" s="51"/>
      <c r="P651" s="51"/>
    </row>
    <row r="652" spans="1:16" ht="15.75" customHeight="1">
      <c r="A652" s="50"/>
      <c r="E652" s="51"/>
      <c r="F652" s="51"/>
      <c r="G652" s="51"/>
      <c r="L652" s="51"/>
      <c r="P652" s="51"/>
    </row>
    <row r="653" spans="1:16" ht="15.75" customHeight="1">
      <c r="A653" s="50"/>
      <c r="E653" s="51"/>
      <c r="F653" s="51"/>
      <c r="G653" s="51"/>
      <c r="L653" s="51"/>
      <c r="P653" s="51"/>
    </row>
    <row r="654" spans="1:16" ht="15.75" customHeight="1">
      <c r="A654" s="50"/>
      <c r="E654" s="51"/>
      <c r="F654" s="51"/>
      <c r="G654" s="51"/>
      <c r="L654" s="51"/>
      <c r="P654" s="51"/>
    </row>
    <row r="655" spans="1:16" ht="15.75" customHeight="1">
      <c r="A655" s="50"/>
      <c r="E655" s="51"/>
      <c r="F655" s="51"/>
      <c r="G655" s="51"/>
      <c r="L655" s="51"/>
      <c r="P655" s="51"/>
    </row>
    <row r="656" spans="1:16" ht="15.75" customHeight="1">
      <c r="A656" s="50"/>
      <c r="E656" s="51"/>
      <c r="F656" s="51"/>
      <c r="G656" s="51"/>
      <c r="L656" s="51"/>
      <c r="P656" s="51"/>
    </row>
    <row r="657" spans="1:16" ht="15.75" customHeight="1">
      <c r="A657" s="50"/>
      <c r="E657" s="51"/>
      <c r="F657" s="51"/>
      <c r="G657" s="51"/>
      <c r="L657" s="51"/>
      <c r="P657" s="51"/>
    </row>
    <row r="658" spans="1:16" ht="15.75" customHeight="1">
      <c r="A658" s="50"/>
      <c r="E658" s="51"/>
      <c r="F658" s="51"/>
      <c r="G658" s="51"/>
      <c r="L658" s="51"/>
      <c r="P658" s="51"/>
    </row>
    <row r="659" spans="1:16" ht="15.75" customHeight="1">
      <c r="A659" s="50"/>
      <c r="E659" s="51"/>
      <c r="F659" s="51"/>
      <c r="G659" s="51"/>
      <c r="L659" s="51"/>
      <c r="P659" s="51"/>
    </row>
    <row r="660" spans="1:16" ht="15.75" customHeight="1">
      <c r="A660" s="50"/>
      <c r="E660" s="51"/>
      <c r="F660" s="51"/>
      <c r="G660" s="51"/>
      <c r="L660" s="51"/>
      <c r="P660" s="51"/>
    </row>
    <row r="661" spans="1:16" ht="15.75" customHeight="1">
      <c r="A661" s="50"/>
      <c r="E661" s="51"/>
      <c r="F661" s="51"/>
      <c r="G661" s="51"/>
      <c r="L661" s="51"/>
      <c r="P661" s="51"/>
    </row>
    <row r="662" spans="1:16" ht="15.75" customHeight="1">
      <c r="A662" s="50"/>
      <c r="E662" s="51"/>
      <c r="F662" s="51"/>
      <c r="G662" s="51"/>
      <c r="L662" s="51"/>
      <c r="P662" s="51"/>
    </row>
    <row r="663" spans="1:16" ht="15.75" customHeight="1">
      <c r="A663" s="50"/>
      <c r="E663" s="51"/>
      <c r="F663" s="51"/>
      <c r="G663" s="51"/>
      <c r="L663" s="51"/>
      <c r="P663" s="51"/>
    </row>
    <row r="664" spans="1:16" ht="15.75" customHeight="1">
      <c r="A664" s="50"/>
      <c r="E664" s="51"/>
      <c r="F664" s="51"/>
      <c r="G664" s="51"/>
      <c r="L664" s="51"/>
      <c r="P664" s="51"/>
    </row>
    <row r="665" spans="1:16" ht="15.75" customHeight="1">
      <c r="A665" s="50"/>
      <c r="E665" s="51"/>
      <c r="F665" s="51"/>
      <c r="G665" s="51"/>
      <c r="L665" s="51"/>
      <c r="P665" s="51"/>
    </row>
    <row r="666" spans="1:16" ht="15.75" customHeight="1">
      <c r="A666" s="50"/>
      <c r="E666" s="51"/>
      <c r="F666" s="51"/>
      <c r="G666" s="51"/>
      <c r="L666" s="51"/>
      <c r="P666" s="51"/>
    </row>
    <row r="667" spans="1:16" ht="15.75" customHeight="1">
      <c r="A667" s="50"/>
      <c r="E667" s="51"/>
      <c r="F667" s="51"/>
      <c r="G667" s="51"/>
      <c r="L667" s="51"/>
      <c r="P667" s="51"/>
    </row>
    <row r="668" spans="1:16" ht="15.75" customHeight="1">
      <c r="A668" s="50"/>
      <c r="E668" s="51"/>
      <c r="F668" s="51"/>
      <c r="G668" s="51"/>
      <c r="L668" s="51"/>
      <c r="P668" s="51"/>
    </row>
    <row r="669" spans="1:16" ht="15.75" customHeight="1">
      <c r="A669" s="50"/>
      <c r="E669" s="51"/>
      <c r="F669" s="51"/>
      <c r="G669" s="51"/>
      <c r="L669" s="51"/>
      <c r="P669" s="51"/>
    </row>
    <row r="670" spans="1:16" ht="15.75" customHeight="1">
      <c r="A670" s="50"/>
      <c r="E670" s="51"/>
      <c r="F670" s="51"/>
      <c r="G670" s="51"/>
      <c r="L670" s="51"/>
      <c r="P670" s="51"/>
    </row>
    <row r="671" spans="1:16" ht="15.75" customHeight="1">
      <c r="A671" s="50"/>
      <c r="E671" s="51"/>
      <c r="F671" s="51"/>
      <c r="G671" s="51"/>
      <c r="L671" s="51"/>
      <c r="P671" s="51"/>
    </row>
    <row r="672" spans="1:16" ht="15.75" customHeight="1">
      <c r="A672" s="50"/>
      <c r="E672" s="51"/>
      <c r="F672" s="51"/>
      <c r="G672" s="51"/>
      <c r="L672" s="51"/>
      <c r="P672" s="51"/>
    </row>
    <row r="673" spans="1:16" ht="15.75" customHeight="1">
      <c r="A673" s="50"/>
      <c r="E673" s="51"/>
      <c r="F673" s="51"/>
      <c r="G673" s="51"/>
      <c r="L673" s="51"/>
      <c r="P673" s="51"/>
    </row>
    <row r="674" spans="1:16" ht="15.75" customHeight="1">
      <c r="A674" s="50"/>
      <c r="E674" s="51"/>
      <c r="F674" s="51"/>
      <c r="G674" s="51"/>
      <c r="L674" s="51"/>
      <c r="P674" s="51"/>
    </row>
    <row r="675" spans="1:16" ht="15.75" customHeight="1">
      <c r="A675" s="50"/>
      <c r="E675" s="51"/>
      <c r="F675" s="51"/>
      <c r="G675" s="51"/>
      <c r="L675" s="51"/>
      <c r="P675" s="51"/>
    </row>
    <row r="676" spans="1:16" ht="15.75" customHeight="1">
      <c r="A676" s="50"/>
      <c r="E676" s="51"/>
      <c r="F676" s="51"/>
      <c r="G676" s="51"/>
      <c r="L676" s="51"/>
      <c r="P676" s="51"/>
    </row>
    <row r="677" spans="1:16" ht="15.75" customHeight="1">
      <c r="A677" s="50"/>
      <c r="E677" s="51"/>
      <c r="F677" s="51"/>
      <c r="G677" s="51"/>
      <c r="L677" s="51"/>
      <c r="P677" s="51"/>
    </row>
    <row r="678" spans="1:16" ht="15.75" customHeight="1">
      <c r="A678" s="50"/>
      <c r="E678" s="51"/>
      <c r="F678" s="51"/>
      <c r="G678" s="51"/>
      <c r="L678" s="51"/>
      <c r="P678" s="51"/>
    </row>
    <row r="679" spans="1:16" ht="15.75" customHeight="1">
      <c r="A679" s="50"/>
      <c r="E679" s="51"/>
      <c r="F679" s="51"/>
      <c r="G679" s="51"/>
      <c r="L679" s="51"/>
      <c r="P679" s="51"/>
    </row>
    <row r="680" spans="1:16" ht="15.75" customHeight="1">
      <c r="A680" s="50"/>
      <c r="E680" s="51"/>
      <c r="F680" s="51"/>
      <c r="G680" s="51"/>
      <c r="L680" s="51"/>
      <c r="P680" s="51"/>
    </row>
    <row r="681" spans="1:16" ht="15.75" customHeight="1">
      <c r="A681" s="50"/>
      <c r="E681" s="51"/>
      <c r="F681" s="51"/>
      <c r="G681" s="51"/>
      <c r="L681" s="51"/>
      <c r="P681" s="51"/>
    </row>
    <row r="682" spans="1:16" ht="15.75" customHeight="1">
      <c r="A682" s="50"/>
      <c r="E682" s="51"/>
      <c r="F682" s="51"/>
      <c r="G682" s="51"/>
      <c r="L682" s="51"/>
      <c r="P682" s="51"/>
    </row>
    <row r="683" spans="1:16" ht="15.75" customHeight="1">
      <c r="A683" s="50"/>
      <c r="E683" s="51"/>
      <c r="F683" s="51"/>
      <c r="G683" s="51"/>
      <c r="L683" s="51"/>
      <c r="P683" s="51"/>
    </row>
    <row r="684" spans="1:16" ht="15.75" customHeight="1">
      <c r="A684" s="50"/>
      <c r="E684" s="51"/>
      <c r="F684" s="51"/>
      <c r="G684" s="51"/>
      <c r="L684" s="51"/>
      <c r="P684" s="51"/>
    </row>
    <row r="685" spans="1:16" ht="15.75" customHeight="1">
      <c r="A685" s="50"/>
      <c r="E685" s="51"/>
      <c r="F685" s="51"/>
      <c r="G685" s="51"/>
      <c r="L685" s="51"/>
      <c r="P685" s="51"/>
    </row>
    <row r="686" spans="1:16" ht="15.75" customHeight="1">
      <c r="A686" s="50"/>
      <c r="E686" s="51"/>
      <c r="F686" s="51"/>
      <c r="G686" s="51"/>
      <c r="L686" s="51"/>
      <c r="P686" s="51"/>
    </row>
    <row r="687" spans="1:16" ht="15.75" customHeight="1">
      <c r="A687" s="50"/>
      <c r="E687" s="51"/>
      <c r="F687" s="51"/>
      <c r="G687" s="51"/>
      <c r="L687" s="51"/>
      <c r="P687" s="51"/>
    </row>
    <row r="688" spans="1:16" ht="15.75" customHeight="1">
      <c r="A688" s="50"/>
      <c r="E688" s="51"/>
      <c r="F688" s="51"/>
      <c r="G688" s="51"/>
      <c r="L688" s="51"/>
      <c r="P688" s="51"/>
    </row>
    <row r="689" spans="1:16" ht="15.75" customHeight="1">
      <c r="A689" s="50"/>
      <c r="E689" s="51"/>
      <c r="F689" s="51"/>
      <c r="G689" s="51"/>
      <c r="L689" s="51"/>
      <c r="P689" s="51"/>
    </row>
    <row r="690" spans="1:16" ht="15.75" customHeight="1">
      <c r="A690" s="50"/>
      <c r="E690" s="51"/>
      <c r="F690" s="51"/>
      <c r="G690" s="51"/>
      <c r="L690" s="51"/>
      <c r="P690" s="51"/>
    </row>
    <row r="691" spans="1:16" ht="15.75" customHeight="1">
      <c r="A691" s="50"/>
      <c r="E691" s="51"/>
      <c r="F691" s="51"/>
      <c r="G691" s="51"/>
      <c r="L691" s="51"/>
      <c r="P691" s="51"/>
    </row>
    <row r="692" spans="1:16" ht="15.75" customHeight="1">
      <c r="A692" s="50"/>
      <c r="E692" s="51"/>
      <c r="F692" s="51"/>
      <c r="G692" s="51"/>
      <c r="L692" s="51"/>
      <c r="P692" s="51"/>
    </row>
    <row r="693" spans="1:16" ht="15.75" customHeight="1">
      <c r="A693" s="50"/>
      <c r="E693" s="51"/>
      <c r="F693" s="51"/>
      <c r="G693" s="51"/>
      <c r="L693" s="51"/>
      <c r="P693" s="51"/>
    </row>
    <row r="694" spans="1:16" ht="15.75" customHeight="1">
      <c r="A694" s="50"/>
      <c r="E694" s="51"/>
      <c r="F694" s="51"/>
      <c r="G694" s="51"/>
      <c r="L694" s="51"/>
      <c r="P694" s="51"/>
    </row>
    <row r="695" spans="1:16" ht="15.75" customHeight="1">
      <c r="A695" s="50"/>
      <c r="E695" s="51"/>
      <c r="F695" s="51"/>
      <c r="G695" s="51"/>
      <c r="L695" s="51"/>
      <c r="P695" s="51"/>
    </row>
    <row r="696" spans="1:16" ht="15.75" customHeight="1">
      <c r="A696" s="50"/>
      <c r="E696" s="51"/>
      <c r="F696" s="51"/>
      <c r="G696" s="51"/>
      <c r="L696" s="51"/>
      <c r="P696" s="51"/>
    </row>
    <row r="697" spans="1:16" ht="15.75" customHeight="1">
      <c r="A697" s="50"/>
      <c r="E697" s="51"/>
      <c r="F697" s="51"/>
      <c r="G697" s="51"/>
      <c r="L697" s="51"/>
      <c r="P697" s="51"/>
    </row>
    <row r="698" spans="1:16" ht="15.75" customHeight="1">
      <c r="A698" s="50"/>
      <c r="E698" s="51"/>
      <c r="F698" s="51"/>
      <c r="G698" s="51"/>
      <c r="L698" s="51"/>
      <c r="P698" s="51"/>
    </row>
    <row r="699" spans="1:16" ht="15.75" customHeight="1">
      <c r="A699" s="50"/>
      <c r="E699" s="51"/>
      <c r="F699" s="51"/>
      <c r="G699" s="51"/>
      <c r="L699" s="51"/>
      <c r="P699" s="51"/>
    </row>
    <row r="700" spans="1:16" ht="15.75" customHeight="1">
      <c r="A700" s="50"/>
      <c r="E700" s="51"/>
      <c r="F700" s="51"/>
      <c r="G700" s="51"/>
      <c r="L700" s="51"/>
      <c r="P700" s="51"/>
    </row>
    <row r="701" spans="1:16" ht="15.75" customHeight="1">
      <c r="A701" s="50"/>
      <c r="E701" s="51"/>
      <c r="F701" s="51"/>
      <c r="G701" s="51"/>
      <c r="L701" s="51"/>
      <c r="P701" s="51"/>
    </row>
    <row r="702" spans="1:16" ht="15.75" customHeight="1">
      <c r="A702" s="50"/>
      <c r="E702" s="51"/>
      <c r="F702" s="51"/>
      <c r="G702" s="51"/>
      <c r="L702" s="51"/>
      <c r="P702" s="51"/>
    </row>
    <row r="703" spans="1:16" ht="15.75" customHeight="1">
      <c r="A703" s="50"/>
      <c r="E703" s="51"/>
      <c r="F703" s="51"/>
      <c r="G703" s="51"/>
      <c r="L703" s="51"/>
      <c r="P703" s="51"/>
    </row>
    <row r="704" spans="1:16" ht="15.75" customHeight="1">
      <c r="A704" s="50"/>
      <c r="E704" s="51"/>
      <c r="F704" s="51"/>
      <c r="G704" s="51"/>
      <c r="L704" s="51"/>
      <c r="P704" s="51"/>
    </row>
    <row r="705" spans="1:16" ht="15.75" customHeight="1">
      <c r="A705" s="50"/>
      <c r="E705" s="51"/>
      <c r="F705" s="51"/>
      <c r="G705" s="51"/>
      <c r="L705" s="51"/>
      <c r="P705" s="51"/>
    </row>
    <row r="706" spans="1:16" ht="15.75" customHeight="1">
      <c r="A706" s="50"/>
      <c r="E706" s="51"/>
      <c r="F706" s="51"/>
      <c r="G706" s="51"/>
      <c r="L706" s="51"/>
      <c r="P706" s="51"/>
    </row>
    <row r="707" spans="1:16" ht="15.75" customHeight="1">
      <c r="A707" s="50"/>
      <c r="E707" s="51"/>
      <c r="F707" s="51"/>
      <c r="G707" s="51"/>
      <c r="L707" s="51"/>
      <c r="P707" s="51"/>
    </row>
    <row r="708" spans="1:16" ht="15.75" customHeight="1">
      <c r="A708" s="50"/>
      <c r="E708" s="51"/>
      <c r="F708" s="51"/>
      <c r="G708" s="51"/>
      <c r="L708" s="51"/>
      <c r="P708" s="51"/>
    </row>
    <row r="709" spans="1:16" ht="15.75" customHeight="1">
      <c r="A709" s="50"/>
      <c r="E709" s="51"/>
      <c r="F709" s="51"/>
      <c r="G709" s="51"/>
      <c r="L709" s="51"/>
      <c r="P709" s="51"/>
    </row>
    <row r="710" spans="1:16" ht="15.75" customHeight="1">
      <c r="A710" s="50"/>
      <c r="E710" s="51"/>
      <c r="F710" s="51"/>
      <c r="G710" s="51"/>
      <c r="L710" s="51"/>
      <c r="P710" s="51"/>
    </row>
    <row r="711" spans="1:16" ht="15.75" customHeight="1">
      <c r="A711" s="50"/>
      <c r="E711" s="51"/>
      <c r="F711" s="51"/>
      <c r="G711" s="51"/>
      <c r="L711" s="51"/>
      <c r="P711" s="51"/>
    </row>
    <row r="712" spans="1:16" ht="15.75" customHeight="1">
      <c r="A712" s="50"/>
      <c r="E712" s="51"/>
      <c r="F712" s="51"/>
      <c r="G712" s="51"/>
      <c r="L712" s="51"/>
      <c r="P712" s="51"/>
    </row>
    <row r="713" spans="1:16" ht="15.75" customHeight="1">
      <c r="A713" s="50"/>
      <c r="E713" s="51"/>
      <c r="F713" s="51"/>
      <c r="G713" s="51"/>
      <c r="L713" s="51"/>
      <c r="P713" s="51"/>
    </row>
    <row r="714" spans="1:16" ht="15.75" customHeight="1">
      <c r="A714" s="50"/>
      <c r="E714" s="51"/>
      <c r="F714" s="51"/>
      <c r="G714" s="51"/>
      <c r="L714" s="51"/>
      <c r="P714" s="51"/>
    </row>
    <row r="715" spans="1:16" ht="15.75" customHeight="1">
      <c r="A715" s="50"/>
      <c r="E715" s="51"/>
      <c r="F715" s="51"/>
      <c r="G715" s="51"/>
      <c r="L715" s="51"/>
      <c r="P715" s="51"/>
    </row>
    <row r="716" spans="1:16" ht="15.75" customHeight="1">
      <c r="A716" s="50"/>
      <c r="E716" s="51"/>
      <c r="F716" s="51"/>
      <c r="G716" s="51"/>
      <c r="L716" s="51"/>
      <c r="P716" s="51"/>
    </row>
    <row r="717" spans="1:16" ht="15.75" customHeight="1">
      <c r="A717" s="50"/>
      <c r="E717" s="51"/>
      <c r="F717" s="51"/>
      <c r="G717" s="51"/>
      <c r="L717" s="51"/>
      <c r="P717" s="51"/>
    </row>
    <row r="718" spans="1:16" ht="15.75" customHeight="1">
      <c r="A718" s="50"/>
      <c r="E718" s="51"/>
      <c r="F718" s="51"/>
      <c r="G718" s="51"/>
      <c r="L718" s="51"/>
      <c r="P718" s="51"/>
    </row>
    <row r="719" spans="1:16" ht="15.75" customHeight="1">
      <c r="A719" s="50"/>
      <c r="E719" s="51"/>
      <c r="F719" s="51"/>
      <c r="G719" s="51"/>
      <c r="L719" s="51"/>
      <c r="P719" s="51"/>
    </row>
    <row r="720" spans="1:16" ht="15.75" customHeight="1">
      <c r="A720" s="50"/>
      <c r="E720" s="51"/>
      <c r="F720" s="51"/>
      <c r="G720" s="51"/>
      <c r="L720" s="51"/>
      <c r="P720" s="51"/>
    </row>
    <row r="721" spans="1:16" ht="15.75" customHeight="1">
      <c r="A721" s="50"/>
      <c r="E721" s="51"/>
      <c r="F721" s="51"/>
      <c r="G721" s="51"/>
      <c r="L721" s="51"/>
      <c r="P721" s="51"/>
    </row>
    <row r="722" spans="1:16" ht="15.75" customHeight="1">
      <c r="A722" s="50"/>
      <c r="E722" s="51"/>
      <c r="F722" s="51"/>
      <c r="G722" s="51"/>
      <c r="L722" s="51"/>
      <c r="P722" s="51"/>
    </row>
    <row r="723" spans="1:16" ht="15.75" customHeight="1">
      <c r="A723" s="50"/>
      <c r="E723" s="51"/>
      <c r="F723" s="51"/>
      <c r="G723" s="51"/>
      <c r="L723" s="51"/>
      <c r="P723" s="51"/>
    </row>
    <row r="724" spans="1:16" ht="15.75" customHeight="1">
      <c r="A724" s="50"/>
      <c r="E724" s="51"/>
      <c r="F724" s="51"/>
      <c r="G724" s="51"/>
      <c r="L724" s="51"/>
      <c r="P724" s="51"/>
    </row>
    <row r="725" spans="1:16" ht="15.75" customHeight="1">
      <c r="A725" s="50"/>
      <c r="E725" s="51"/>
      <c r="F725" s="51"/>
      <c r="G725" s="51"/>
      <c r="L725" s="51"/>
      <c r="P725" s="51"/>
    </row>
    <row r="726" spans="1:16" ht="15.75" customHeight="1">
      <c r="A726" s="50"/>
      <c r="E726" s="51"/>
      <c r="F726" s="51"/>
      <c r="G726" s="51"/>
      <c r="L726" s="51"/>
      <c r="P726" s="51"/>
    </row>
    <row r="727" spans="1:16" ht="15.75" customHeight="1">
      <c r="A727" s="50"/>
      <c r="E727" s="51"/>
      <c r="F727" s="51"/>
      <c r="G727" s="51"/>
      <c r="L727" s="51"/>
      <c r="P727" s="51"/>
    </row>
    <row r="728" spans="1:16" ht="15.75" customHeight="1">
      <c r="A728" s="50"/>
      <c r="E728" s="51"/>
      <c r="F728" s="51"/>
      <c r="G728" s="51"/>
      <c r="L728" s="51"/>
      <c r="P728" s="51"/>
    </row>
    <row r="729" spans="1:16" ht="15.75" customHeight="1">
      <c r="A729" s="50"/>
      <c r="E729" s="51"/>
      <c r="F729" s="51"/>
      <c r="G729" s="51"/>
      <c r="L729" s="51"/>
      <c r="P729" s="51"/>
    </row>
    <row r="730" spans="1:16" ht="15.75" customHeight="1">
      <c r="A730" s="50"/>
      <c r="E730" s="51"/>
      <c r="F730" s="51"/>
      <c r="G730" s="51"/>
      <c r="L730" s="51"/>
      <c r="P730" s="51"/>
    </row>
    <row r="731" spans="1:16" ht="15.75" customHeight="1">
      <c r="A731" s="50"/>
      <c r="E731" s="51"/>
      <c r="F731" s="51"/>
      <c r="G731" s="51"/>
      <c r="L731" s="51"/>
      <c r="P731" s="51"/>
    </row>
    <row r="732" spans="1:16" ht="15.75" customHeight="1">
      <c r="A732" s="50"/>
      <c r="E732" s="51"/>
      <c r="F732" s="51"/>
      <c r="G732" s="51"/>
      <c r="L732" s="51"/>
      <c r="P732" s="51"/>
    </row>
    <row r="733" spans="1:16" ht="15.75" customHeight="1">
      <c r="A733" s="50"/>
      <c r="E733" s="51"/>
      <c r="F733" s="51"/>
      <c r="G733" s="51"/>
      <c r="L733" s="51"/>
      <c r="P733" s="51"/>
    </row>
    <row r="734" spans="1:16" ht="15.75" customHeight="1">
      <c r="A734" s="50"/>
      <c r="E734" s="51"/>
      <c r="F734" s="51"/>
      <c r="G734" s="51"/>
      <c r="L734" s="51"/>
      <c r="P734" s="51"/>
    </row>
    <row r="735" spans="1:16" ht="15.75" customHeight="1">
      <c r="A735" s="50"/>
      <c r="E735" s="51"/>
      <c r="F735" s="51"/>
      <c r="G735" s="51"/>
      <c r="L735" s="51"/>
      <c r="P735" s="51"/>
    </row>
    <row r="736" spans="1:16" ht="15.75" customHeight="1">
      <c r="A736" s="50"/>
      <c r="E736" s="51"/>
      <c r="F736" s="51"/>
      <c r="G736" s="51"/>
      <c r="L736" s="51"/>
      <c r="P736" s="51"/>
    </row>
    <row r="737" spans="1:16" ht="15.75" customHeight="1">
      <c r="A737" s="50"/>
      <c r="E737" s="51"/>
      <c r="F737" s="51"/>
      <c r="G737" s="51"/>
      <c r="L737" s="51"/>
      <c r="P737" s="51"/>
    </row>
    <row r="738" spans="1:16" ht="15.75" customHeight="1">
      <c r="A738" s="50"/>
      <c r="E738" s="51"/>
      <c r="F738" s="51"/>
      <c r="G738" s="51"/>
      <c r="L738" s="51"/>
      <c r="P738" s="51"/>
    </row>
    <row r="739" spans="1:16" ht="15.75" customHeight="1">
      <c r="A739" s="50"/>
      <c r="E739" s="51"/>
      <c r="F739" s="51"/>
      <c r="G739" s="51"/>
      <c r="L739" s="51"/>
      <c r="P739" s="51"/>
    </row>
    <row r="740" spans="1:16" ht="15.75" customHeight="1">
      <c r="A740" s="50"/>
      <c r="E740" s="51"/>
      <c r="F740" s="51"/>
      <c r="G740" s="51"/>
      <c r="L740" s="51"/>
      <c r="P740" s="51"/>
    </row>
    <row r="741" spans="1:16" ht="15.75" customHeight="1">
      <c r="A741" s="50"/>
      <c r="E741" s="51"/>
      <c r="F741" s="51"/>
      <c r="G741" s="51"/>
      <c r="L741" s="51"/>
      <c r="P741" s="51"/>
    </row>
    <row r="742" spans="1:16" ht="15.75" customHeight="1">
      <c r="A742" s="50"/>
      <c r="E742" s="51"/>
      <c r="F742" s="51"/>
      <c r="G742" s="51"/>
      <c r="L742" s="51"/>
      <c r="P742" s="51"/>
    </row>
    <row r="743" spans="1:16" ht="15.75" customHeight="1">
      <c r="A743" s="50"/>
      <c r="E743" s="51"/>
      <c r="F743" s="51"/>
      <c r="G743" s="51"/>
      <c r="L743" s="51"/>
      <c r="P743" s="51"/>
    </row>
    <row r="744" spans="1:16" ht="15.75" customHeight="1">
      <c r="A744" s="50"/>
      <c r="E744" s="51"/>
      <c r="F744" s="51"/>
      <c r="G744" s="51"/>
      <c r="L744" s="51"/>
      <c r="P744" s="51"/>
    </row>
    <row r="745" spans="1:16" ht="15.75" customHeight="1">
      <c r="A745" s="50"/>
      <c r="E745" s="51"/>
      <c r="F745" s="51"/>
      <c r="G745" s="51"/>
      <c r="L745" s="51"/>
      <c r="P745" s="51"/>
    </row>
    <row r="746" spans="1:16" ht="15.75" customHeight="1">
      <c r="A746" s="50"/>
      <c r="E746" s="51"/>
      <c r="F746" s="51"/>
      <c r="G746" s="51"/>
      <c r="L746" s="51"/>
      <c r="P746" s="51"/>
    </row>
    <row r="747" spans="1:16" ht="15.75" customHeight="1">
      <c r="A747" s="50"/>
      <c r="E747" s="51"/>
      <c r="F747" s="51"/>
      <c r="G747" s="51"/>
      <c r="L747" s="51"/>
      <c r="P747" s="51"/>
    </row>
    <row r="748" spans="1:16" ht="15.75" customHeight="1">
      <c r="A748" s="50"/>
      <c r="E748" s="51"/>
      <c r="F748" s="51"/>
      <c r="G748" s="51"/>
      <c r="L748" s="51"/>
      <c r="P748" s="51"/>
    </row>
    <row r="749" spans="1:16" ht="15.75" customHeight="1">
      <c r="A749" s="50"/>
      <c r="E749" s="51"/>
      <c r="F749" s="51"/>
      <c r="G749" s="51"/>
      <c r="L749" s="51"/>
      <c r="P749" s="51"/>
    </row>
    <row r="750" spans="1:16" ht="15.75" customHeight="1">
      <c r="A750" s="50"/>
      <c r="E750" s="51"/>
      <c r="F750" s="51"/>
      <c r="G750" s="51"/>
      <c r="L750" s="51"/>
      <c r="P750" s="51"/>
    </row>
    <row r="751" spans="1:16" ht="15.75" customHeight="1">
      <c r="A751" s="50"/>
      <c r="E751" s="51"/>
      <c r="F751" s="51"/>
      <c r="G751" s="51"/>
      <c r="L751" s="51"/>
      <c r="P751" s="51"/>
    </row>
    <row r="752" spans="1:16" ht="15.75" customHeight="1">
      <c r="A752" s="50"/>
      <c r="E752" s="51"/>
      <c r="F752" s="51"/>
      <c r="G752" s="51"/>
      <c r="L752" s="51"/>
      <c r="P752" s="51"/>
    </row>
    <row r="753" spans="1:16" ht="15.75" customHeight="1">
      <c r="A753" s="50"/>
      <c r="E753" s="51"/>
      <c r="F753" s="51"/>
      <c r="G753" s="51"/>
      <c r="L753" s="51"/>
      <c r="P753" s="51"/>
    </row>
    <row r="754" spans="1:16" ht="15.75" customHeight="1">
      <c r="A754" s="50"/>
      <c r="E754" s="51"/>
      <c r="F754" s="51"/>
      <c r="G754" s="51"/>
      <c r="L754" s="51"/>
      <c r="P754" s="51"/>
    </row>
    <row r="755" spans="1:16" ht="15.75" customHeight="1">
      <c r="A755" s="50"/>
      <c r="E755" s="51"/>
      <c r="F755" s="51"/>
      <c r="G755" s="51"/>
      <c r="L755" s="51"/>
      <c r="P755" s="51"/>
    </row>
    <row r="756" spans="1:16" ht="15.75" customHeight="1">
      <c r="A756" s="50"/>
      <c r="E756" s="51"/>
      <c r="F756" s="51"/>
      <c r="G756" s="51"/>
      <c r="L756" s="51"/>
      <c r="P756" s="51"/>
    </row>
    <row r="757" spans="1:16" ht="15.75" customHeight="1">
      <c r="A757" s="50"/>
      <c r="E757" s="51"/>
      <c r="F757" s="51"/>
      <c r="G757" s="51"/>
      <c r="L757" s="51"/>
      <c r="P757" s="51"/>
    </row>
    <row r="758" spans="1:16" ht="15.75" customHeight="1">
      <c r="A758" s="50"/>
      <c r="E758" s="51"/>
      <c r="F758" s="51"/>
      <c r="G758" s="51"/>
      <c r="L758" s="51"/>
      <c r="P758" s="51"/>
    </row>
    <row r="759" spans="1:16" ht="15.75" customHeight="1">
      <c r="A759" s="50"/>
      <c r="E759" s="51"/>
      <c r="F759" s="51"/>
      <c r="G759" s="51"/>
      <c r="L759" s="51"/>
      <c r="P759" s="51"/>
    </row>
    <row r="760" spans="1:16" ht="15.75" customHeight="1">
      <c r="A760" s="50"/>
      <c r="E760" s="51"/>
      <c r="F760" s="51"/>
      <c r="G760" s="51"/>
      <c r="L760" s="51"/>
      <c r="P760" s="51"/>
    </row>
    <row r="761" spans="1:16" ht="15.75" customHeight="1">
      <c r="A761" s="50"/>
      <c r="E761" s="51"/>
      <c r="F761" s="51"/>
      <c r="G761" s="51"/>
      <c r="L761" s="51"/>
      <c r="P761" s="51"/>
    </row>
    <row r="762" spans="1:16" ht="15.75" customHeight="1">
      <c r="A762" s="50"/>
      <c r="E762" s="51"/>
      <c r="F762" s="51"/>
      <c r="G762" s="51"/>
      <c r="L762" s="51"/>
      <c r="P762" s="51"/>
    </row>
    <row r="763" spans="1:16" ht="15.75" customHeight="1">
      <c r="A763" s="50"/>
      <c r="E763" s="51"/>
      <c r="F763" s="51"/>
      <c r="G763" s="51"/>
      <c r="L763" s="51"/>
      <c r="P763" s="51"/>
    </row>
    <row r="764" spans="1:16" ht="15.75" customHeight="1">
      <c r="A764" s="50"/>
      <c r="E764" s="51"/>
      <c r="F764" s="51"/>
      <c r="G764" s="51"/>
      <c r="L764" s="51"/>
      <c r="P764" s="51"/>
    </row>
    <row r="765" spans="1:16" ht="15.75" customHeight="1">
      <c r="A765" s="50"/>
      <c r="E765" s="51"/>
      <c r="F765" s="51"/>
      <c r="G765" s="51"/>
      <c r="L765" s="51"/>
      <c r="P765" s="51"/>
    </row>
    <row r="766" spans="1:16" ht="15.75" customHeight="1">
      <c r="A766" s="50"/>
      <c r="E766" s="51"/>
      <c r="F766" s="51"/>
      <c r="G766" s="51"/>
      <c r="L766" s="51"/>
      <c r="P766" s="51"/>
    </row>
    <row r="767" spans="1:16" ht="15.75" customHeight="1">
      <c r="A767" s="50"/>
      <c r="E767" s="51"/>
      <c r="F767" s="51"/>
      <c r="G767" s="51"/>
      <c r="L767" s="51"/>
      <c r="P767" s="51"/>
    </row>
    <row r="768" spans="1:16" ht="15.75" customHeight="1">
      <c r="A768" s="50"/>
      <c r="E768" s="51"/>
      <c r="F768" s="51"/>
      <c r="G768" s="51"/>
      <c r="L768" s="51"/>
      <c r="P768" s="51"/>
    </row>
    <row r="769" spans="1:16" ht="15.75" customHeight="1">
      <c r="A769" s="50"/>
      <c r="E769" s="51"/>
      <c r="F769" s="51"/>
      <c r="G769" s="51"/>
      <c r="L769" s="51"/>
      <c r="P769" s="51"/>
    </row>
    <row r="770" spans="1:16" ht="15.75" customHeight="1">
      <c r="A770" s="50"/>
      <c r="E770" s="51"/>
      <c r="F770" s="51"/>
      <c r="G770" s="51"/>
      <c r="L770" s="51"/>
      <c r="P770" s="51"/>
    </row>
    <row r="771" spans="1:16" ht="15.75" customHeight="1">
      <c r="A771" s="50"/>
      <c r="E771" s="51"/>
      <c r="F771" s="51"/>
      <c r="G771" s="51"/>
      <c r="L771" s="51"/>
      <c r="P771" s="51"/>
    </row>
    <row r="772" spans="1:16" ht="15.75" customHeight="1">
      <c r="A772" s="50"/>
      <c r="E772" s="51"/>
      <c r="F772" s="51"/>
      <c r="G772" s="51"/>
      <c r="L772" s="51"/>
      <c r="P772" s="51"/>
    </row>
    <row r="773" spans="1:16" ht="15.75" customHeight="1">
      <c r="A773" s="50"/>
      <c r="E773" s="51"/>
      <c r="F773" s="51"/>
      <c r="G773" s="51"/>
      <c r="L773" s="51"/>
      <c r="P773" s="51"/>
    </row>
    <row r="774" spans="1:16" ht="15.75" customHeight="1">
      <c r="A774" s="50"/>
      <c r="E774" s="51"/>
      <c r="F774" s="51"/>
      <c r="G774" s="51"/>
      <c r="L774" s="51"/>
      <c r="P774" s="51"/>
    </row>
    <row r="775" spans="1:16" ht="15.75" customHeight="1">
      <c r="A775" s="50"/>
      <c r="E775" s="51"/>
      <c r="F775" s="51"/>
      <c r="G775" s="51"/>
      <c r="L775" s="51"/>
      <c r="P775" s="51"/>
    </row>
    <row r="776" spans="1:16" ht="15.75" customHeight="1">
      <c r="A776" s="50"/>
      <c r="E776" s="51"/>
      <c r="F776" s="51"/>
      <c r="G776" s="51"/>
      <c r="L776" s="51"/>
      <c r="P776" s="51"/>
    </row>
    <row r="777" spans="1:16" ht="15.75" customHeight="1">
      <c r="A777" s="50"/>
      <c r="E777" s="51"/>
      <c r="F777" s="51"/>
      <c r="G777" s="51"/>
      <c r="L777" s="51"/>
      <c r="P777" s="51"/>
    </row>
    <row r="778" spans="1:16" ht="15.75" customHeight="1">
      <c r="A778" s="50"/>
      <c r="E778" s="51"/>
      <c r="F778" s="51"/>
      <c r="G778" s="51"/>
      <c r="L778" s="51"/>
      <c r="P778" s="51"/>
    </row>
    <row r="779" spans="1:16" ht="15.75" customHeight="1">
      <c r="A779" s="50"/>
      <c r="E779" s="51"/>
      <c r="F779" s="51"/>
      <c r="G779" s="51"/>
      <c r="L779" s="51"/>
      <c r="P779" s="51"/>
    </row>
    <row r="780" spans="1:16" ht="15.75" customHeight="1">
      <c r="A780" s="50"/>
      <c r="E780" s="51"/>
      <c r="F780" s="51"/>
      <c r="G780" s="51"/>
      <c r="L780" s="51"/>
      <c r="P780" s="51"/>
    </row>
    <row r="781" spans="1:16" ht="15.75" customHeight="1">
      <c r="A781" s="50"/>
      <c r="E781" s="51"/>
      <c r="F781" s="51"/>
      <c r="G781" s="51"/>
      <c r="L781" s="51"/>
      <c r="P781" s="51"/>
    </row>
    <row r="782" spans="1:16" ht="15.75" customHeight="1">
      <c r="A782" s="50"/>
      <c r="E782" s="51"/>
      <c r="F782" s="51"/>
      <c r="G782" s="51"/>
      <c r="L782" s="51"/>
      <c r="P782" s="51"/>
    </row>
    <row r="783" spans="1:16" ht="15.75" customHeight="1">
      <c r="A783" s="50"/>
      <c r="E783" s="51"/>
      <c r="F783" s="51"/>
      <c r="G783" s="51"/>
      <c r="L783" s="51"/>
      <c r="P783" s="51"/>
    </row>
    <row r="784" spans="1:16" ht="15.75" customHeight="1">
      <c r="A784" s="50"/>
      <c r="E784" s="51"/>
      <c r="F784" s="51"/>
      <c r="G784" s="51"/>
      <c r="L784" s="51"/>
      <c r="P784" s="51"/>
    </row>
    <row r="785" spans="1:16" ht="15.75" customHeight="1">
      <c r="A785" s="50"/>
      <c r="E785" s="51"/>
      <c r="F785" s="51"/>
      <c r="G785" s="51"/>
      <c r="L785" s="51"/>
      <c r="P785" s="51"/>
    </row>
    <row r="786" spans="1:16" ht="15.75" customHeight="1">
      <c r="A786" s="50"/>
      <c r="E786" s="51"/>
      <c r="F786" s="51"/>
      <c r="G786" s="51"/>
      <c r="L786" s="51"/>
      <c r="P786" s="51"/>
    </row>
    <row r="787" spans="1:16" ht="15.75" customHeight="1">
      <c r="A787" s="50"/>
      <c r="E787" s="51"/>
      <c r="F787" s="51"/>
      <c r="G787" s="51"/>
      <c r="L787" s="51"/>
      <c r="P787" s="51"/>
    </row>
    <row r="788" spans="1:16" ht="15.75" customHeight="1">
      <c r="A788" s="50"/>
      <c r="E788" s="51"/>
      <c r="F788" s="51"/>
      <c r="G788" s="51"/>
      <c r="L788" s="51"/>
      <c r="P788" s="51"/>
    </row>
    <row r="789" spans="1:16" ht="15.75" customHeight="1">
      <c r="A789" s="50"/>
      <c r="E789" s="51"/>
      <c r="F789" s="51"/>
      <c r="G789" s="51"/>
      <c r="L789" s="51"/>
      <c r="P789" s="51"/>
    </row>
    <row r="790" spans="1:16" ht="15.75" customHeight="1">
      <c r="A790" s="50"/>
      <c r="E790" s="51"/>
      <c r="F790" s="51"/>
      <c r="G790" s="51"/>
      <c r="L790" s="51"/>
      <c r="P790" s="51"/>
    </row>
    <row r="791" spans="1:16" ht="15.75" customHeight="1">
      <c r="A791" s="50"/>
      <c r="E791" s="51"/>
      <c r="F791" s="51"/>
      <c r="G791" s="51"/>
      <c r="L791" s="51"/>
      <c r="P791" s="51"/>
    </row>
    <row r="792" spans="1:16" ht="15.75" customHeight="1">
      <c r="A792" s="50"/>
      <c r="E792" s="51"/>
      <c r="F792" s="51"/>
      <c r="G792" s="51"/>
      <c r="L792" s="51"/>
      <c r="P792" s="51"/>
    </row>
    <row r="793" spans="1:16" ht="15.75" customHeight="1">
      <c r="A793" s="50"/>
      <c r="E793" s="51"/>
      <c r="F793" s="51"/>
      <c r="G793" s="51"/>
      <c r="L793" s="51"/>
      <c r="P793" s="51"/>
    </row>
    <row r="794" spans="1:16" ht="15.75" customHeight="1">
      <c r="A794" s="50"/>
      <c r="E794" s="51"/>
      <c r="F794" s="51"/>
      <c r="G794" s="51"/>
      <c r="L794" s="51"/>
      <c r="P794" s="51"/>
    </row>
    <row r="795" spans="1:16" ht="15.75" customHeight="1">
      <c r="A795" s="50"/>
      <c r="E795" s="51"/>
      <c r="F795" s="51"/>
      <c r="G795" s="51"/>
      <c r="L795" s="51"/>
      <c r="P795" s="51"/>
    </row>
    <row r="796" spans="1:16" ht="15.75" customHeight="1">
      <c r="A796" s="50"/>
      <c r="E796" s="51"/>
      <c r="F796" s="51"/>
      <c r="G796" s="51"/>
      <c r="L796" s="51"/>
      <c r="P796" s="51"/>
    </row>
    <row r="797" spans="1:16" ht="15.75" customHeight="1">
      <c r="A797" s="50"/>
      <c r="E797" s="51"/>
      <c r="F797" s="51"/>
      <c r="G797" s="51"/>
      <c r="L797" s="51"/>
      <c r="P797" s="51"/>
    </row>
    <row r="798" spans="1:16" ht="15.75" customHeight="1">
      <c r="A798" s="50"/>
      <c r="E798" s="51"/>
      <c r="F798" s="51"/>
      <c r="G798" s="51"/>
      <c r="L798" s="51"/>
      <c r="P798" s="51"/>
    </row>
    <row r="799" spans="1:16" ht="15.75" customHeight="1">
      <c r="A799" s="50"/>
      <c r="E799" s="51"/>
      <c r="F799" s="51"/>
      <c r="G799" s="51"/>
      <c r="L799" s="51"/>
      <c r="P799" s="51"/>
    </row>
    <row r="800" spans="1:16" ht="15.75" customHeight="1">
      <c r="A800" s="50"/>
      <c r="E800" s="51"/>
      <c r="F800" s="51"/>
      <c r="G800" s="51"/>
      <c r="L800" s="51"/>
      <c r="P800" s="51"/>
    </row>
    <row r="801" spans="1:16" ht="15.75" customHeight="1">
      <c r="A801" s="50"/>
      <c r="E801" s="51"/>
      <c r="F801" s="51"/>
      <c r="G801" s="51"/>
      <c r="L801" s="51"/>
      <c r="P801" s="51"/>
    </row>
    <row r="802" spans="1:16" ht="15.75" customHeight="1">
      <c r="A802" s="50"/>
      <c r="E802" s="51"/>
      <c r="F802" s="51"/>
      <c r="G802" s="51"/>
      <c r="L802" s="51"/>
      <c r="P802" s="51"/>
    </row>
    <row r="803" spans="1:16" ht="15.75" customHeight="1">
      <c r="A803" s="50"/>
      <c r="E803" s="51"/>
      <c r="F803" s="51"/>
      <c r="G803" s="51"/>
      <c r="L803" s="51"/>
      <c r="P803" s="51"/>
    </row>
    <row r="804" spans="1:16" ht="15.75" customHeight="1">
      <c r="A804" s="50"/>
      <c r="E804" s="51"/>
      <c r="F804" s="51"/>
      <c r="G804" s="51"/>
      <c r="L804" s="51"/>
      <c r="P804" s="51"/>
    </row>
    <row r="805" spans="1:16" ht="15.75" customHeight="1">
      <c r="A805" s="50"/>
      <c r="E805" s="51"/>
      <c r="F805" s="51"/>
      <c r="G805" s="51"/>
      <c r="L805" s="51"/>
      <c r="P805" s="51"/>
    </row>
    <row r="806" spans="1:16" ht="15.75" customHeight="1">
      <c r="A806" s="50"/>
      <c r="E806" s="51"/>
      <c r="F806" s="51"/>
      <c r="G806" s="51"/>
      <c r="L806" s="51"/>
      <c r="P806" s="51"/>
    </row>
    <row r="807" spans="1:16" ht="15.75" customHeight="1">
      <c r="A807" s="50"/>
      <c r="E807" s="51"/>
      <c r="F807" s="51"/>
      <c r="G807" s="51"/>
      <c r="L807" s="51"/>
      <c r="P807" s="51"/>
    </row>
    <row r="808" spans="1:16" ht="15.75" customHeight="1">
      <c r="A808" s="50"/>
      <c r="E808" s="51"/>
      <c r="F808" s="51"/>
      <c r="G808" s="51"/>
      <c r="L808" s="51"/>
      <c r="P808" s="51"/>
    </row>
    <row r="809" spans="1:16" ht="15.75" customHeight="1">
      <c r="A809" s="50"/>
      <c r="E809" s="51"/>
      <c r="F809" s="51"/>
      <c r="G809" s="51"/>
      <c r="L809" s="51"/>
      <c r="P809" s="51"/>
    </row>
    <row r="810" spans="1:16" ht="15.75" customHeight="1">
      <c r="A810" s="50"/>
      <c r="E810" s="51"/>
      <c r="F810" s="51"/>
      <c r="G810" s="51"/>
      <c r="L810" s="51"/>
      <c r="P810" s="51"/>
    </row>
    <row r="811" spans="1:16" ht="15.75" customHeight="1">
      <c r="A811" s="50"/>
      <c r="E811" s="51"/>
      <c r="F811" s="51"/>
      <c r="G811" s="51"/>
      <c r="L811" s="51"/>
      <c r="P811" s="51"/>
    </row>
    <row r="812" spans="1:16" ht="15.75" customHeight="1">
      <c r="A812" s="50"/>
      <c r="E812" s="51"/>
      <c r="F812" s="51"/>
      <c r="G812" s="51"/>
      <c r="L812" s="51"/>
      <c r="P812" s="51"/>
    </row>
    <row r="813" spans="1:16" ht="15.75" customHeight="1">
      <c r="A813" s="50"/>
      <c r="E813" s="51"/>
      <c r="F813" s="51"/>
      <c r="G813" s="51"/>
      <c r="L813" s="51"/>
      <c r="P813" s="51"/>
    </row>
    <row r="814" spans="1:16" ht="15.75" customHeight="1">
      <c r="A814" s="50"/>
      <c r="E814" s="51"/>
      <c r="F814" s="51"/>
      <c r="G814" s="51"/>
      <c r="L814" s="51"/>
      <c r="P814" s="51"/>
    </row>
    <row r="815" spans="1:16" ht="15.75" customHeight="1">
      <c r="A815" s="50"/>
      <c r="E815" s="51"/>
      <c r="F815" s="51"/>
      <c r="G815" s="51"/>
      <c r="L815" s="51"/>
      <c r="P815" s="51"/>
    </row>
    <row r="816" spans="1:16" ht="15.75" customHeight="1">
      <c r="A816" s="50"/>
      <c r="E816" s="51"/>
      <c r="F816" s="51"/>
      <c r="G816" s="51"/>
      <c r="L816" s="51"/>
      <c r="P816" s="51"/>
    </row>
    <row r="817" spans="1:16" ht="15.75" customHeight="1">
      <c r="A817" s="50"/>
      <c r="E817" s="51"/>
      <c r="F817" s="51"/>
      <c r="G817" s="51"/>
      <c r="L817" s="51"/>
      <c r="P817" s="51"/>
    </row>
    <row r="818" spans="1:16" ht="15.75" customHeight="1">
      <c r="A818" s="50"/>
      <c r="E818" s="51"/>
      <c r="F818" s="51"/>
      <c r="G818" s="51"/>
      <c r="L818" s="51"/>
      <c r="P818" s="51"/>
    </row>
    <row r="819" spans="1:16" ht="15.75" customHeight="1">
      <c r="A819" s="50"/>
      <c r="E819" s="51"/>
      <c r="F819" s="51"/>
      <c r="G819" s="51"/>
      <c r="L819" s="51"/>
      <c r="P819" s="51"/>
    </row>
    <row r="820" spans="1:16" ht="15.75" customHeight="1">
      <c r="A820" s="50"/>
      <c r="E820" s="51"/>
      <c r="F820" s="51"/>
      <c r="G820" s="51"/>
      <c r="L820" s="51"/>
      <c r="P820" s="51"/>
    </row>
    <row r="821" spans="1:16" ht="15.75" customHeight="1">
      <c r="A821" s="50"/>
      <c r="E821" s="51"/>
      <c r="F821" s="51"/>
      <c r="G821" s="51"/>
      <c r="L821" s="51"/>
      <c r="P821" s="51"/>
    </row>
    <row r="822" spans="1:16" ht="15.75" customHeight="1">
      <c r="A822" s="50"/>
      <c r="E822" s="51"/>
      <c r="F822" s="51"/>
      <c r="G822" s="51"/>
      <c r="L822" s="51"/>
      <c r="P822" s="51"/>
    </row>
    <row r="823" spans="1:16" ht="15.75" customHeight="1">
      <c r="A823" s="50"/>
      <c r="E823" s="51"/>
      <c r="F823" s="51"/>
      <c r="G823" s="51"/>
      <c r="L823" s="51"/>
      <c r="P823" s="51"/>
    </row>
    <row r="824" spans="1:16" ht="15.75" customHeight="1">
      <c r="A824" s="50"/>
      <c r="E824" s="51"/>
      <c r="F824" s="51"/>
      <c r="G824" s="51"/>
      <c r="L824" s="51"/>
      <c r="P824" s="51"/>
    </row>
    <row r="825" spans="1:16" ht="15.75" customHeight="1">
      <c r="A825" s="50"/>
      <c r="E825" s="51"/>
      <c r="F825" s="51"/>
      <c r="G825" s="51"/>
      <c r="L825" s="51"/>
      <c r="P825" s="51"/>
    </row>
    <row r="826" spans="1:16" ht="15.75" customHeight="1">
      <c r="A826" s="50"/>
      <c r="E826" s="51"/>
      <c r="F826" s="51"/>
      <c r="G826" s="51"/>
      <c r="L826" s="51"/>
      <c r="P826" s="51"/>
    </row>
    <row r="827" spans="1:16" ht="15.75" customHeight="1">
      <c r="A827" s="50"/>
      <c r="E827" s="51"/>
      <c r="F827" s="51"/>
      <c r="G827" s="51"/>
      <c r="L827" s="51"/>
      <c r="P827" s="51"/>
    </row>
    <row r="828" spans="1:16" ht="15.75" customHeight="1">
      <c r="A828" s="50"/>
      <c r="E828" s="51"/>
      <c r="F828" s="51"/>
      <c r="G828" s="51"/>
      <c r="L828" s="51"/>
      <c r="P828" s="51"/>
    </row>
    <row r="829" spans="1:16" ht="15.75" customHeight="1">
      <c r="A829" s="50"/>
      <c r="E829" s="51"/>
      <c r="F829" s="51"/>
      <c r="G829" s="51"/>
      <c r="L829" s="51"/>
      <c r="P829" s="51"/>
    </row>
    <row r="830" spans="1:16" ht="15.75" customHeight="1">
      <c r="A830" s="50"/>
      <c r="E830" s="51"/>
      <c r="F830" s="51"/>
      <c r="G830" s="51"/>
      <c r="L830" s="51"/>
      <c r="P830" s="51"/>
    </row>
    <row r="831" spans="1:16" ht="15.75" customHeight="1">
      <c r="A831" s="50"/>
      <c r="E831" s="51"/>
      <c r="F831" s="51"/>
      <c r="G831" s="51"/>
      <c r="L831" s="51"/>
      <c r="P831" s="51"/>
    </row>
    <row r="832" spans="1:16" ht="15.75" customHeight="1">
      <c r="A832" s="50"/>
      <c r="E832" s="51"/>
      <c r="F832" s="51"/>
      <c r="G832" s="51"/>
      <c r="L832" s="51"/>
      <c r="P832" s="51"/>
    </row>
    <row r="833" spans="1:16" ht="15.75" customHeight="1">
      <c r="A833" s="50"/>
      <c r="E833" s="51"/>
      <c r="F833" s="51"/>
      <c r="G833" s="51"/>
      <c r="L833" s="51"/>
      <c r="P833" s="51"/>
    </row>
    <row r="834" spans="1:16" ht="15.75" customHeight="1">
      <c r="A834" s="50"/>
      <c r="E834" s="51"/>
      <c r="F834" s="51"/>
      <c r="G834" s="51"/>
      <c r="L834" s="51"/>
      <c r="P834" s="51"/>
    </row>
    <row r="835" spans="1:16" ht="15.75" customHeight="1">
      <c r="A835" s="50"/>
      <c r="E835" s="51"/>
      <c r="F835" s="51"/>
      <c r="G835" s="51"/>
      <c r="L835" s="51"/>
      <c r="P835" s="51"/>
    </row>
    <row r="836" spans="1:16" ht="15.75" customHeight="1">
      <c r="A836" s="50"/>
      <c r="E836" s="51"/>
      <c r="F836" s="51"/>
      <c r="G836" s="51"/>
      <c r="L836" s="51"/>
      <c r="P836" s="51"/>
    </row>
    <row r="837" spans="1:16" ht="15.75" customHeight="1">
      <c r="A837" s="50"/>
      <c r="E837" s="51"/>
      <c r="F837" s="51"/>
      <c r="G837" s="51"/>
      <c r="L837" s="51"/>
      <c r="P837" s="51"/>
    </row>
    <row r="838" spans="1:16" ht="15.75" customHeight="1">
      <c r="A838" s="50"/>
      <c r="E838" s="51"/>
      <c r="F838" s="51"/>
      <c r="G838" s="51"/>
      <c r="L838" s="51"/>
      <c r="P838" s="51"/>
    </row>
    <row r="839" spans="1:16" ht="15.75" customHeight="1">
      <c r="A839" s="50"/>
      <c r="E839" s="51"/>
      <c r="F839" s="51"/>
      <c r="G839" s="51"/>
      <c r="L839" s="51"/>
      <c r="P839" s="51"/>
    </row>
    <row r="840" spans="1:16" ht="15.75" customHeight="1">
      <c r="A840" s="50"/>
      <c r="E840" s="51"/>
      <c r="F840" s="51"/>
      <c r="G840" s="51"/>
      <c r="L840" s="51"/>
      <c r="P840" s="51"/>
    </row>
    <row r="841" spans="1:16" ht="15.75" customHeight="1">
      <c r="A841" s="50"/>
      <c r="E841" s="51"/>
      <c r="F841" s="51"/>
      <c r="G841" s="51"/>
      <c r="L841" s="51"/>
      <c r="P841" s="51"/>
    </row>
    <row r="842" spans="1:16" ht="15.75" customHeight="1">
      <c r="A842" s="50"/>
      <c r="E842" s="51"/>
      <c r="F842" s="51"/>
      <c r="G842" s="51"/>
      <c r="L842" s="51"/>
      <c r="P842" s="51"/>
    </row>
    <row r="843" spans="1:16" ht="15.75" customHeight="1">
      <c r="A843" s="50"/>
      <c r="E843" s="51"/>
      <c r="F843" s="51"/>
      <c r="G843" s="51"/>
      <c r="L843" s="51"/>
      <c r="P843" s="51"/>
    </row>
    <row r="844" spans="1:16" ht="15.75" customHeight="1">
      <c r="A844" s="50"/>
      <c r="E844" s="51"/>
      <c r="F844" s="51"/>
      <c r="G844" s="51"/>
      <c r="L844" s="51"/>
      <c r="P844" s="51"/>
    </row>
    <row r="845" spans="1:16" ht="15.75" customHeight="1">
      <c r="A845" s="50"/>
      <c r="E845" s="51"/>
      <c r="F845" s="51"/>
      <c r="G845" s="51"/>
      <c r="L845" s="51"/>
      <c r="P845" s="51"/>
    </row>
    <row r="846" spans="1:16" ht="15.75" customHeight="1">
      <c r="A846" s="50"/>
      <c r="E846" s="51"/>
      <c r="F846" s="51"/>
      <c r="G846" s="51"/>
      <c r="L846" s="51"/>
      <c r="P846" s="51"/>
    </row>
    <row r="847" spans="1:16" ht="15.75" customHeight="1">
      <c r="A847" s="50"/>
      <c r="E847" s="51"/>
      <c r="F847" s="51"/>
      <c r="G847" s="51"/>
      <c r="L847" s="51"/>
      <c r="P847" s="51"/>
    </row>
    <row r="848" spans="1:16" ht="15.75" customHeight="1">
      <c r="A848" s="50"/>
      <c r="E848" s="51"/>
      <c r="F848" s="51"/>
      <c r="G848" s="51"/>
      <c r="L848" s="51"/>
      <c r="P848" s="51"/>
    </row>
    <row r="849" spans="1:16" ht="15.75" customHeight="1">
      <c r="A849" s="50"/>
      <c r="E849" s="51"/>
      <c r="F849" s="51"/>
      <c r="G849" s="51"/>
      <c r="L849" s="51"/>
      <c r="P849" s="51"/>
    </row>
    <row r="850" spans="1:16" ht="15.75" customHeight="1">
      <c r="A850" s="50"/>
      <c r="E850" s="51"/>
      <c r="F850" s="51"/>
      <c r="G850" s="51"/>
      <c r="L850" s="51"/>
      <c r="P850" s="51"/>
    </row>
    <row r="851" spans="1:16" ht="15.75" customHeight="1">
      <c r="A851" s="50"/>
      <c r="E851" s="51"/>
      <c r="F851" s="51"/>
      <c r="G851" s="51"/>
      <c r="L851" s="51"/>
      <c r="P851" s="51"/>
    </row>
    <row r="852" spans="1:16" ht="15.75" customHeight="1">
      <c r="A852" s="50"/>
      <c r="E852" s="51"/>
      <c r="F852" s="51"/>
      <c r="G852" s="51"/>
      <c r="L852" s="51"/>
      <c r="P852" s="51"/>
    </row>
    <row r="853" spans="1:16" ht="15.75" customHeight="1">
      <c r="A853" s="50"/>
      <c r="E853" s="51"/>
      <c r="F853" s="51"/>
      <c r="G853" s="51"/>
      <c r="L853" s="51"/>
      <c r="P853" s="51"/>
    </row>
    <row r="854" spans="1:16" ht="15.75" customHeight="1">
      <c r="A854" s="50"/>
      <c r="E854" s="51"/>
      <c r="F854" s="51"/>
      <c r="G854" s="51"/>
      <c r="L854" s="51"/>
      <c r="P854" s="51"/>
    </row>
    <row r="855" spans="1:16" ht="15.75" customHeight="1">
      <c r="A855" s="50"/>
      <c r="E855" s="51"/>
      <c r="F855" s="51"/>
      <c r="G855" s="51"/>
      <c r="L855" s="51"/>
      <c r="P855" s="51"/>
    </row>
    <row r="856" spans="1:16" ht="15.75" customHeight="1">
      <c r="A856" s="50"/>
      <c r="E856" s="51"/>
      <c r="F856" s="51"/>
      <c r="G856" s="51"/>
      <c r="L856" s="51"/>
      <c r="P856" s="51"/>
    </row>
    <row r="857" spans="1:16" ht="15.75" customHeight="1">
      <c r="A857" s="50"/>
      <c r="E857" s="51"/>
      <c r="F857" s="51"/>
      <c r="G857" s="51"/>
      <c r="L857" s="51"/>
      <c r="P857" s="51"/>
    </row>
    <row r="858" spans="1:16" ht="15.75" customHeight="1">
      <c r="A858" s="50"/>
      <c r="E858" s="51"/>
      <c r="F858" s="51"/>
      <c r="G858" s="51"/>
      <c r="L858" s="51"/>
      <c r="P858" s="51"/>
    </row>
    <row r="859" spans="1:16" ht="15.75" customHeight="1">
      <c r="A859" s="50"/>
      <c r="E859" s="51"/>
      <c r="F859" s="51"/>
      <c r="G859" s="51"/>
      <c r="L859" s="51"/>
      <c r="P859" s="51"/>
    </row>
    <row r="860" spans="1:16" ht="15.75" customHeight="1">
      <c r="A860" s="50"/>
      <c r="E860" s="51"/>
      <c r="F860" s="51"/>
      <c r="G860" s="51"/>
      <c r="L860" s="51"/>
      <c r="P860" s="51"/>
    </row>
    <row r="861" spans="1:16" ht="15.75" customHeight="1">
      <c r="A861" s="50"/>
      <c r="E861" s="51"/>
      <c r="F861" s="51"/>
      <c r="G861" s="51"/>
      <c r="L861" s="51"/>
      <c r="P861" s="51"/>
    </row>
    <row r="862" spans="1:16" ht="15.75" customHeight="1">
      <c r="A862" s="50"/>
      <c r="E862" s="51"/>
      <c r="F862" s="51"/>
      <c r="G862" s="51"/>
      <c r="L862" s="51"/>
      <c r="P862" s="51"/>
    </row>
    <row r="863" spans="1:16" ht="15.75" customHeight="1">
      <c r="A863" s="50"/>
      <c r="E863" s="51"/>
      <c r="F863" s="51"/>
      <c r="G863" s="51"/>
      <c r="L863" s="51"/>
      <c r="P863" s="51"/>
    </row>
    <row r="864" spans="1:16" ht="15.75" customHeight="1">
      <c r="A864" s="50"/>
      <c r="E864" s="51"/>
      <c r="F864" s="51"/>
      <c r="G864" s="51"/>
      <c r="L864" s="51"/>
      <c r="P864" s="51"/>
    </row>
    <row r="865" spans="1:16" ht="15.75" customHeight="1">
      <c r="A865" s="50"/>
      <c r="E865" s="51"/>
      <c r="F865" s="51"/>
      <c r="G865" s="51"/>
      <c r="L865" s="51"/>
      <c r="P865" s="51"/>
    </row>
    <row r="866" spans="1:16" ht="15.75" customHeight="1">
      <c r="A866" s="50"/>
      <c r="E866" s="51"/>
      <c r="F866" s="51"/>
      <c r="G866" s="51"/>
      <c r="L866" s="51"/>
      <c r="P866" s="51"/>
    </row>
    <row r="867" spans="1:16" ht="15.75" customHeight="1">
      <c r="A867" s="50"/>
      <c r="E867" s="51"/>
      <c r="F867" s="51"/>
      <c r="G867" s="51"/>
      <c r="L867" s="51"/>
      <c r="P867" s="51"/>
    </row>
    <row r="868" spans="1:16" ht="15.75" customHeight="1">
      <c r="A868" s="50"/>
      <c r="E868" s="51"/>
      <c r="F868" s="51"/>
      <c r="G868" s="51"/>
      <c r="L868" s="51"/>
      <c r="P868" s="51"/>
    </row>
    <row r="869" spans="1:16" ht="15.75" customHeight="1">
      <c r="A869" s="50"/>
      <c r="E869" s="51"/>
      <c r="F869" s="51"/>
      <c r="G869" s="51"/>
      <c r="L869" s="51"/>
      <c r="P869" s="51"/>
    </row>
    <row r="870" spans="1:16" ht="15.75" customHeight="1">
      <c r="A870" s="50"/>
      <c r="E870" s="51"/>
      <c r="F870" s="51"/>
      <c r="G870" s="51"/>
      <c r="L870" s="51"/>
      <c r="P870" s="51"/>
    </row>
    <row r="871" spans="1:16" ht="15.75" customHeight="1">
      <c r="A871" s="50"/>
      <c r="E871" s="51"/>
      <c r="F871" s="51"/>
      <c r="G871" s="51"/>
      <c r="L871" s="51"/>
      <c r="P871" s="51"/>
    </row>
    <row r="872" spans="1:16" ht="15.75" customHeight="1">
      <c r="A872" s="50"/>
      <c r="E872" s="51"/>
      <c r="F872" s="51"/>
      <c r="G872" s="51"/>
      <c r="L872" s="51"/>
      <c r="P872" s="51"/>
    </row>
    <row r="873" spans="1:16" ht="15.75" customHeight="1">
      <c r="A873" s="50"/>
      <c r="E873" s="51"/>
      <c r="F873" s="51"/>
      <c r="G873" s="51"/>
      <c r="L873" s="51"/>
      <c r="P873" s="51"/>
    </row>
    <row r="874" spans="1:16" ht="15.75" customHeight="1">
      <c r="A874" s="50"/>
      <c r="E874" s="51"/>
      <c r="F874" s="51"/>
      <c r="G874" s="51"/>
      <c r="L874" s="51"/>
      <c r="P874" s="51"/>
    </row>
    <row r="875" spans="1:16" ht="15.75" customHeight="1">
      <c r="A875" s="50"/>
      <c r="E875" s="51"/>
      <c r="F875" s="51"/>
      <c r="G875" s="51"/>
      <c r="L875" s="51"/>
      <c r="P875" s="51"/>
    </row>
    <row r="876" spans="1:16" ht="15.75" customHeight="1">
      <c r="A876" s="50"/>
      <c r="E876" s="51"/>
      <c r="F876" s="51"/>
      <c r="G876" s="51"/>
      <c r="L876" s="51"/>
      <c r="P876" s="51"/>
    </row>
    <row r="877" spans="1:16" ht="15.75" customHeight="1">
      <c r="A877" s="50"/>
      <c r="E877" s="51"/>
      <c r="F877" s="51"/>
      <c r="G877" s="51"/>
      <c r="L877" s="51"/>
      <c r="P877" s="51"/>
    </row>
    <row r="878" spans="1:16" ht="15.75" customHeight="1">
      <c r="A878" s="50"/>
      <c r="E878" s="51"/>
      <c r="F878" s="51"/>
      <c r="G878" s="51"/>
      <c r="L878" s="51"/>
      <c r="P878" s="51"/>
    </row>
    <row r="879" spans="1:16" ht="15.75" customHeight="1">
      <c r="A879" s="50"/>
      <c r="E879" s="51"/>
      <c r="F879" s="51"/>
      <c r="G879" s="51"/>
      <c r="L879" s="51"/>
      <c r="P879" s="51"/>
    </row>
    <row r="880" spans="1:16" ht="15.75" customHeight="1">
      <c r="A880" s="50"/>
      <c r="E880" s="51"/>
      <c r="F880" s="51"/>
      <c r="G880" s="51"/>
      <c r="L880" s="51"/>
      <c r="P880" s="51"/>
    </row>
    <row r="881" spans="1:16" ht="15.75" customHeight="1">
      <c r="A881" s="50"/>
      <c r="E881" s="51"/>
      <c r="F881" s="51"/>
      <c r="G881" s="51"/>
      <c r="L881" s="51"/>
      <c r="P881" s="51"/>
    </row>
    <row r="882" spans="1:16" ht="15.75" customHeight="1">
      <c r="A882" s="50"/>
      <c r="E882" s="51"/>
      <c r="F882" s="51"/>
      <c r="G882" s="51"/>
      <c r="L882" s="51"/>
      <c r="P882" s="51"/>
    </row>
    <row r="883" spans="1:16" ht="15.75" customHeight="1">
      <c r="A883" s="50"/>
      <c r="E883" s="51"/>
      <c r="F883" s="51"/>
      <c r="G883" s="51"/>
      <c r="L883" s="51"/>
      <c r="P883" s="51"/>
    </row>
    <row r="884" spans="1:16" ht="15.75" customHeight="1">
      <c r="A884" s="50"/>
      <c r="E884" s="51"/>
      <c r="F884" s="51"/>
      <c r="G884" s="51"/>
      <c r="L884" s="51"/>
      <c r="P884" s="51"/>
    </row>
    <row r="885" spans="1:16" ht="15.75" customHeight="1">
      <c r="A885" s="50"/>
      <c r="E885" s="51"/>
      <c r="F885" s="51"/>
      <c r="G885" s="51"/>
      <c r="L885" s="51"/>
      <c r="P885" s="51"/>
    </row>
    <row r="886" spans="1:16" ht="15.75" customHeight="1">
      <c r="A886" s="50"/>
      <c r="E886" s="51"/>
      <c r="F886" s="51"/>
      <c r="G886" s="51"/>
      <c r="L886" s="51"/>
      <c r="P886" s="51"/>
    </row>
    <row r="887" spans="1:16" ht="15.75" customHeight="1">
      <c r="A887" s="50"/>
      <c r="E887" s="51"/>
      <c r="F887" s="51"/>
      <c r="G887" s="51"/>
      <c r="L887" s="51"/>
      <c r="P887" s="51"/>
    </row>
    <row r="888" spans="1:16" ht="15.75" customHeight="1">
      <c r="A888" s="50"/>
      <c r="E888" s="51"/>
      <c r="F888" s="51"/>
      <c r="G888" s="51"/>
      <c r="L888" s="51"/>
      <c r="P888" s="51"/>
    </row>
    <row r="889" spans="1:16" ht="15.75" customHeight="1">
      <c r="A889" s="50"/>
      <c r="E889" s="51"/>
      <c r="F889" s="51"/>
      <c r="G889" s="51"/>
      <c r="L889" s="51"/>
      <c r="P889" s="51"/>
    </row>
    <row r="890" spans="1:16" ht="15.75" customHeight="1">
      <c r="A890" s="50"/>
      <c r="E890" s="51"/>
      <c r="F890" s="51"/>
      <c r="G890" s="51"/>
      <c r="L890" s="51"/>
      <c r="P890" s="51"/>
    </row>
    <row r="891" spans="1:16" ht="15.75" customHeight="1">
      <c r="A891" s="50"/>
      <c r="E891" s="51"/>
      <c r="F891" s="51"/>
      <c r="G891" s="51"/>
      <c r="L891" s="51"/>
      <c r="P891" s="51"/>
    </row>
    <row r="892" spans="1:16" ht="15.75" customHeight="1">
      <c r="A892" s="50"/>
      <c r="E892" s="51"/>
      <c r="F892" s="51"/>
      <c r="G892" s="51"/>
      <c r="L892" s="51"/>
      <c r="P892" s="51"/>
    </row>
    <row r="893" spans="1:16" ht="15.75" customHeight="1">
      <c r="A893" s="50"/>
      <c r="E893" s="51"/>
      <c r="F893" s="51"/>
      <c r="G893" s="51"/>
      <c r="L893" s="51"/>
      <c r="P893" s="51"/>
    </row>
    <row r="894" spans="1:16" ht="15.75" customHeight="1">
      <c r="A894" s="50"/>
      <c r="E894" s="51"/>
      <c r="F894" s="51"/>
      <c r="G894" s="51"/>
      <c r="L894" s="51"/>
      <c r="P894" s="51"/>
    </row>
    <row r="895" spans="1:16" ht="15.75" customHeight="1">
      <c r="A895" s="50"/>
      <c r="E895" s="51"/>
      <c r="F895" s="51"/>
      <c r="G895" s="51"/>
      <c r="L895" s="51"/>
      <c r="P895" s="51"/>
    </row>
    <row r="896" spans="1:16" ht="15.75" customHeight="1">
      <c r="A896" s="50"/>
      <c r="E896" s="51"/>
      <c r="F896" s="51"/>
      <c r="G896" s="51"/>
      <c r="L896" s="51"/>
      <c r="P896" s="51"/>
    </row>
    <row r="897" spans="1:16" ht="15.75" customHeight="1">
      <c r="A897" s="50"/>
      <c r="E897" s="51"/>
      <c r="F897" s="51"/>
      <c r="G897" s="51"/>
      <c r="L897" s="51"/>
      <c r="P897" s="51"/>
    </row>
    <row r="898" spans="1:16" ht="15.75" customHeight="1">
      <c r="A898" s="50"/>
      <c r="E898" s="51"/>
      <c r="F898" s="51"/>
      <c r="G898" s="51"/>
      <c r="L898" s="51"/>
      <c r="P898" s="51"/>
    </row>
    <row r="899" spans="1:16" ht="15.75" customHeight="1">
      <c r="A899" s="50"/>
      <c r="E899" s="51"/>
      <c r="F899" s="51"/>
      <c r="G899" s="51"/>
      <c r="L899" s="51"/>
      <c r="P899" s="51"/>
    </row>
    <row r="900" spans="1:16" ht="15.75" customHeight="1">
      <c r="A900" s="50"/>
      <c r="E900" s="51"/>
      <c r="F900" s="51"/>
      <c r="G900" s="51"/>
      <c r="L900" s="51"/>
      <c r="P900" s="51"/>
    </row>
    <row r="901" spans="1:16" ht="15.75" customHeight="1">
      <c r="A901" s="50"/>
      <c r="E901" s="51"/>
      <c r="F901" s="51"/>
      <c r="G901" s="51"/>
      <c r="L901" s="51"/>
      <c r="P901" s="51"/>
    </row>
    <row r="902" spans="1:16" ht="15.75" customHeight="1">
      <c r="A902" s="50"/>
      <c r="E902" s="51"/>
      <c r="F902" s="51"/>
      <c r="G902" s="51"/>
      <c r="L902" s="51"/>
      <c r="P902" s="51"/>
    </row>
    <row r="903" spans="1:16" ht="15.75" customHeight="1">
      <c r="A903" s="50"/>
      <c r="E903" s="51"/>
      <c r="F903" s="51"/>
      <c r="G903" s="51"/>
      <c r="L903" s="51"/>
      <c r="P903" s="51"/>
    </row>
    <row r="904" spans="1:16" ht="15.75" customHeight="1">
      <c r="A904" s="50"/>
      <c r="E904" s="51"/>
      <c r="F904" s="51"/>
      <c r="G904" s="51"/>
      <c r="L904" s="51"/>
      <c r="P904" s="51"/>
    </row>
    <row r="905" spans="1:16" ht="15.75" customHeight="1">
      <c r="A905" s="50"/>
      <c r="E905" s="51"/>
      <c r="F905" s="51"/>
      <c r="G905" s="51"/>
      <c r="L905" s="51"/>
      <c r="P905" s="51"/>
    </row>
    <row r="906" spans="1:16" ht="15.75" customHeight="1">
      <c r="A906" s="50"/>
      <c r="E906" s="51"/>
      <c r="F906" s="51"/>
      <c r="G906" s="51"/>
      <c r="L906" s="51"/>
      <c r="P906" s="51"/>
    </row>
    <row r="907" spans="1:16" ht="15.75" customHeight="1">
      <c r="A907" s="50"/>
      <c r="E907" s="51"/>
      <c r="F907" s="51"/>
      <c r="G907" s="51"/>
      <c r="L907" s="51"/>
      <c r="P907" s="51"/>
    </row>
    <row r="908" spans="1:16" ht="15.75" customHeight="1">
      <c r="A908" s="50"/>
      <c r="E908" s="51"/>
      <c r="F908" s="51"/>
      <c r="G908" s="51"/>
      <c r="L908" s="51"/>
      <c r="P908" s="51"/>
    </row>
    <row r="909" spans="1:16" ht="15.75" customHeight="1">
      <c r="A909" s="50"/>
      <c r="E909" s="51"/>
      <c r="F909" s="51"/>
      <c r="G909" s="51"/>
      <c r="L909" s="51"/>
      <c r="P909" s="51"/>
    </row>
    <row r="910" spans="1:16" ht="15.75" customHeight="1">
      <c r="A910" s="50"/>
      <c r="E910" s="51"/>
      <c r="F910" s="51"/>
      <c r="G910" s="51"/>
      <c r="L910" s="51"/>
      <c r="P910" s="51"/>
    </row>
    <row r="911" spans="1:16" ht="15.75" customHeight="1">
      <c r="A911" s="50"/>
      <c r="E911" s="51"/>
      <c r="F911" s="51"/>
      <c r="G911" s="51"/>
      <c r="L911" s="51"/>
      <c r="P911" s="51"/>
    </row>
    <row r="912" spans="1:16" ht="15.75" customHeight="1">
      <c r="A912" s="50"/>
      <c r="E912" s="51"/>
      <c r="F912" s="51"/>
      <c r="G912" s="51"/>
      <c r="L912" s="51"/>
      <c r="P912" s="51"/>
    </row>
    <row r="913" spans="1:16" ht="15.75" customHeight="1">
      <c r="A913" s="50"/>
      <c r="E913" s="51"/>
      <c r="F913" s="51"/>
      <c r="G913" s="51"/>
      <c r="L913" s="51"/>
      <c r="P913" s="51"/>
    </row>
    <row r="914" spans="1:16" ht="15.75" customHeight="1">
      <c r="A914" s="50"/>
      <c r="E914" s="51"/>
      <c r="F914" s="51"/>
      <c r="G914" s="51"/>
      <c r="L914" s="51"/>
      <c r="P914" s="51"/>
    </row>
    <row r="915" spans="1:16" ht="15.75" customHeight="1">
      <c r="A915" s="50"/>
      <c r="E915" s="51"/>
      <c r="F915" s="51"/>
      <c r="G915" s="51"/>
      <c r="L915" s="51"/>
      <c r="P915" s="51"/>
    </row>
    <row r="916" spans="1:16" ht="15.75" customHeight="1">
      <c r="A916" s="50"/>
      <c r="E916" s="51"/>
      <c r="F916" s="51"/>
      <c r="G916" s="51"/>
      <c r="L916" s="51"/>
      <c r="P916" s="51"/>
    </row>
    <row r="917" spans="1:16" ht="15.75" customHeight="1">
      <c r="A917" s="50"/>
      <c r="E917" s="51"/>
      <c r="F917" s="51"/>
      <c r="G917" s="51"/>
      <c r="L917" s="51"/>
      <c r="P917" s="51"/>
    </row>
    <row r="918" spans="1:16" ht="15.75" customHeight="1">
      <c r="A918" s="50"/>
      <c r="E918" s="51"/>
      <c r="F918" s="51"/>
      <c r="G918" s="51"/>
      <c r="L918" s="51"/>
      <c r="P918" s="51"/>
    </row>
    <row r="919" spans="1:16" ht="15.75" customHeight="1">
      <c r="A919" s="50"/>
      <c r="E919" s="51"/>
      <c r="F919" s="51"/>
      <c r="G919" s="51"/>
      <c r="L919" s="51"/>
      <c r="P919" s="51"/>
    </row>
    <row r="920" spans="1:16" ht="15.75" customHeight="1">
      <c r="A920" s="50"/>
      <c r="E920" s="51"/>
      <c r="F920" s="51"/>
      <c r="G920" s="51"/>
      <c r="L920" s="51"/>
      <c r="P920" s="51"/>
    </row>
    <row r="921" spans="1:16" ht="15.75" customHeight="1">
      <c r="A921" s="50"/>
      <c r="E921" s="51"/>
      <c r="F921" s="51"/>
      <c r="G921" s="51"/>
      <c r="L921" s="51"/>
      <c r="P921" s="51"/>
    </row>
    <row r="922" spans="1:16" ht="15.75" customHeight="1">
      <c r="A922" s="50"/>
      <c r="E922" s="51"/>
      <c r="F922" s="51"/>
      <c r="G922" s="51"/>
      <c r="L922" s="51"/>
      <c r="P922" s="51"/>
    </row>
    <row r="923" spans="1:16" ht="15.75" customHeight="1">
      <c r="A923" s="50"/>
      <c r="E923" s="51"/>
      <c r="F923" s="51"/>
      <c r="G923" s="51"/>
      <c r="L923" s="51"/>
      <c r="P923" s="51"/>
    </row>
    <row r="924" spans="1:16" ht="15.75" customHeight="1">
      <c r="A924" s="50"/>
      <c r="E924" s="51"/>
      <c r="F924" s="51"/>
      <c r="G924" s="51"/>
      <c r="L924" s="51"/>
      <c r="P924" s="51"/>
    </row>
    <row r="925" spans="1:16" ht="15.75" customHeight="1">
      <c r="A925" s="50"/>
      <c r="E925" s="51"/>
      <c r="F925" s="51"/>
      <c r="G925" s="51"/>
      <c r="L925" s="51"/>
      <c r="P925" s="51"/>
    </row>
    <row r="926" spans="1:16" ht="15.75" customHeight="1">
      <c r="A926" s="50"/>
      <c r="E926" s="51"/>
      <c r="F926" s="51"/>
      <c r="G926" s="51"/>
      <c r="L926" s="51"/>
      <c r="P926" s="51"/>
    </row>
    <row r="927" spans="1:16" ht="15.75" customHeight="1">
      <c r="A927" s="50"/>
      <c r="E927" s="51"/>
      <c r="F927" s="51"/>
      <c r="G927" s="51"/>
      <c r="L927" s="51"/>
      <c r="P927" s="51"/>
    </row>
    <row r="928" spans="1:16" ht="15.75" customHeight="1">
      <c r="A928" s="50"/>
      <c r="E928" s="51"/>
      <c r="F928" s="51"/>
      <c r="G928" s="51"/>
      <c r="L928" s="51"/>
      <c r="P928" s="51"/>
    </row>
    <row r="929" spans="1:16" ht="15.75" customHeight="1">
      <c r="A929" s="50"/>
      <c r="E929" s="51"/>
      <c r="F929" s="51"/>
      <c r="G929" s="51"/>
      <c r="L929" s="51"/>
      <c r="P929" s="51"/>
    </row>
    <row r="930" spans="1:16" ht="15.75" customHeight="1">
      <c r="A930" s="50"/>
      <c r="E930" s="51"/>
      <c r="F930" s="51"/>
      <c r="G930" s="51"/>
      <c r="L930" s="51"/>
      <c r="P930" s="51"/>
    </row>
    <row r="931" spans="1:16" ht="15.75" customHeight="1">
      <c r="A931" s="50"/>
      <c r="E931" s="51"/>
      <c r="F931" s="51"/>
      <c r="G931" s="51"/>
      <c r="L931" s="51"/>
      <c r="P931" s="51"/>
    </row>
    <row r="932" spans="1:16" ht="15.75" customHeight="1">
      <c r="A932" s="50"/>
      <c r="E932" s="51"/>
      <c r="F932" s="51"/>
      <c r="G932" s="51"/>
      <c r="L932" s="51"/>
      <c r="P932" s="51"/>
    </row>
    <row r="933" spans="1:16" ht="15.75" customHeight="1">
      <c r="A933" s="50"/>
      <c r="E933" s="51"/>
      <c r="F933" s="51"/>
      <c r="G933" s="51"/>
      <c r="L933" s="51"/>
      <c r="P933" s="51"/>
    </row>
    <row r="934" spans="1:16" ht="15.75" customHeight="1">
      <c r="A934" s="50"/>
      <c r="E934" s="51"/>
      <c r="F934" s="51"/>
      <c r="G934" s="51"/>
      <c r="L934" s="51"/>
      <c r="P934" s="51"/>
    </row>
    <row r="935" spans="1:16" ht="15.75" customHeight="1">
      <c r="A935" s="50"/>
      <c r="E935" s="51"/>
      <c r="F935" s="51"/>
      <c r="G935" s="51"/>
      <c r="L935" s="51"/>
      <c r="P935" s="51"/>
    </row>
    <row r="936" spans="1:16" ht="15.75" customHeight="1">
      <c r="A936" s="50"/>
      <c r="E936" s="51"/>
      <c r="F936" s="51"/>
      <c r="G936" s="51"/>
      <c r="L936" s="51"/>
      <c r="P936" s="51"/>
    </row>
    <row r="937" spans="1:16" ht="15.75" customHeight="1">
      <c r="A937" s="50"/>
      <c r="E937" s="51"/>
      <c r="F937" s="51"/>
      <c r="G937" s="51"/>
      <c r="L937" s="51"/>
      <c r="P937" s="51"/>
    </row>
    <row r="938" spans="1:16" ht="15.75" customHeight="1">
      <c r="A938" s="50"/>
      <c r="E938" s="51"/>
      <c r="F938" s="51"/>
      <c r="G938" s="51"/>
      <c r="L938" s="51"/>
      <c r="P938" s="51"/>
    </row>
    <row r="939" spans="1:16" ht="15.75" customHeight="1">
      <c r="A939" s="50"/>
      <c r="E939" s="51"/>
      <c r="F939" s="51"/>
      <c r="G939" s="51"/>
      <c r="L939" s="51"/>
      <c r="P939" s="51"/>
    </row>
    <row r="940" spans="1:16" ht="15.75" customHeight="1">
      <c r="A940" s="50"/>
      <c r="E940" s="51"/>
      <c r="F940" s="51"/>
      <c r="G940" s="51"/>
      <c r="L940" s="51"/>
      <c r="P940" s="51"/>
    </row>
    <row r="941" spans="1:16" ht="15.75" customHeight="1">
      <c r="A941" s="50"/>
      <c r="E941" s="51"/>
      <c r="F941" s="51"/>
      <c r="G941" s="51"/>
      <c r="L941" s="51"/>
      <c r="P941" s="51"/>
    </row>
    <row r="942" spans="1:16" ht="15.75" customHeight="1">
      <c r="A942" s="50"/>
      <c r="E942" s="51"/>
      <c r="F942" s="51"/>
      <c r="G942" s="51"/>
      <c r="L942" s="51"/>
      <c r="P942" s="51"/>
    </row>
    <row r="943" spans="1:16" ht="15.75" customHeight="1">
      <c r="A943" s="50"/>
      <c r="E943" s="51"/>
      <c r="F943" s="51"/>
      <c r="G943" s="51"/>
      <c r="L943" s="51"/>
      <c r="P943" s="51"/>
    </row>
    <row r="944" spans="1:16" ht="15.75" customHeight="1">
      <c r="A944" s="50"/>
      <c r="E944" s="51"/>
      <c r="F944" s="51"/>
      <c r="G944" s="51"/>
      <c r="L944" s="51"/>
      <c r="P944" s="51"/>
    </row>
    <row r="945" spans="1:16" ht="15.75" customHeight="1">
      <c r="A945" s="50"/>
      <c r="E945" s="51"/>
      <c r="F945" s="51"/>
      <c r="G945" s="51"/>
      <c r="L945" s="51"/>
      <c r="P945" s="51"/>
    </row>
    <row r="946" spans="1:16" ht="15.75" customHeight="1">
      <c r="A946" s="50"/>
      <c r="E946" s="51"/>
      <c r="F946" s="51"/>
      <c r="G946" s="51"/>
      <c r="L946" s="51"/>
      <c r="P946" s="51"/>
    </row>
    <row r="947" spans="1:16" ht="15.75" customHeight="1">
      <c r="A947" s="50"/>
      <c r="E947" s="51"/>
      <c r="F947" s="51"/>
      <c r="G947" s="51"/>
      <c r="L947" s="51"/>
      <c r="P947" s="51"/>
    </row>
    <row r="948" spans="1:16" ht="15.75" customHeight="1">
      <c r="A948" s="50"/>
      <c r="E948" s="51"/>
      <c r="F948" s="51"/>
      <c r="G948" s="51"/>
      <c r="L948" s="51"/>
      <c r="P948" s="51"/>
    </row>
    <row r="949" spans="1:16" ht="15.75" customHeight="1">
      <c r="A949" s="50"/>
      <c r="E949" s="51"/>
      <c r="F949" s="51"/>
      <c r="G949" s="51"/>
      <c r="L949" s="51"/>
      <c r="P949" s="51"/>
    </row>
    <row r="950" spans="1:16" ht="15.75" customHeight="1">
      <c r="A950" s="50"/>
      <c r="E950" s="51"/>
      <c r="F950" s="51"/>
      <c r="G950" s="51"/>
      <c r="L950" s="51"/>
      <c r="P950" s="51"/>
    </row>
    <row r="951" spans="1:16" ht="15.75" customHeight="1">
      <c r="A951" s="50"/>
      <c r="E951" s="51"/>
      <c r="F951" s="51"/>
      <c r="G951" s="51"/>
      <c r="L951" s="51"/>
      <c r="P951" s="51"/>
    </row>
    <row r="952" spans="1:16" ht="15.75" customHeight="1">
      <c r="A952" s="50"/>
      <c r="E952" s="51"/>
      <c r="F952" s="51"/>
      <c r="G952" s="51"/>
      <c r="L952" s="51"/>
      <c r="P952" s="51"/>
    </row>
    <row r="953" spans="1:16" ht="15.75" customHeight="1">
      <c r="A953" s="50"/>
      <c r="E953" s="51"/>
      <c r="F953" s="51"/>
      <c r="G953" s="51"/>
      <c r="L953" s="51"/>
      <c r="P953" s="51"/>
    </row>
    <row r="954" spans="1:16" ht="15.75" customHeight="1">
      <c r="A954" s="50"/>
      <c r="E954" s="51"/>
      <c r="F954" s="51"/>
      <c r="G954" s="51"/>
      <c r="L954" s="51"/>
      <c r="P954" s="51"/>
    </row>
    <row r="955" spans="1:16" ht="15.75" customHeight="1">
      <c r="A955" s="50"/>
      <c r="E955" s="51"/>
      <c r="F955" s="51"/>
      <c r="G955" s="51"/>
      <c r="L955" s="51"/>
      <c r="P955" s="51"/>
    </row>
    <row r="956" spans="1:16" ht="15.75" customHeight="1">
      <c r="A956" s="50"/>
      <c r="E956" s="51"/>
      <c r="F956" s="51"/>
      <c r="G956" s="51"/>
      <c r="L956" s="51"/>
      <c r="P956" s="51"/>
    </row>
    <row r="957" spans="1:16" ht="15.75" customHeight="1">
      <c r="A957" s="50"/>
      <c r="E957" s="51"/>
      <c r="F957" s="51"/>
      <c r="G957" s="51"/>
      <c r="L957" s="51"/>
      <c r="P957" s="51"/>
    </row>
    <row r="958" spans="1:16" ht="15.75" customHeight="1">
      <c r="A958" s="50"/>
      <c r="E958" s="51"/>
      <c r="F958" s="51"/>
      <c r="G958" s="51"/>
      <c r="L958" s="51"/>
      <c r="P958" s="51"/>
    </row>
    <row r="959" spans="1:16" ht="15.75" customHeight="1">
      <c r="A959" s="50"/>
      <c r="E959" s="51"/>
      <c r="F959" s="51"/>
      <c r="G959" s="51"/>
      <c r="L959" s="51"/>
      <c r="P959" s="51"/>
    </row>
    <row r="960" spans="1:16" ht="15.75" customHeight="1">
      <c r="A960" s="50"/>
      <c r="E960" s="51"/>
      <c r="F960" s="51"/>
      <c r="G960" s="51"/>
      <c r="L960" s="51"/>
      <c r="P960" s="51"/>
    </row>
    <row r="961" spans="1:16" ht="15.75" customHeight="1">
      <c r="A961" s="50"/>
      <c r="E961" s="51"/>
      <c r="F961" s="51"/>
      <c r="G961" s="51"/>
      <c r="L961" s="51"/>
      <c r="P961" s="51"/>
    </row>
    <row r="962" spans="1:16" ht="15.75" customHeight="1">
      <c r="A962" s="50"/>
      <c r="E962" s="51"/>
      <c r="F962" s="51"/>
      <c r="G962" s="51"/>
      <c r="L962" s="51"/>
      <c r="P962" s="51"/>
    </row>
    <row r="963" spans="1:16" ht="15.75" customHeight="1">
      <c r="A963" s="50"/>
      <c r="E963" s="51"/>
      <c r="F963" s="51"/>
      <c r="G963" s="51"/>
      <c r="L963" s="51"/>
      <c r="P963" s="51"/>
    </row>
    <row r="964" spans="1:16" ht="15.75" customHeight="1">
      <c r="A964" s="50"/>
      <c r="E964" s="51"/>
      <c r="F964" s="51"/>
      <c r="G964" s="51"/>
      <c r="L964" s="51"/>
      <c r="P964" s="51"/>
    </row>
    <row r="965" spans="1:16" ht="15.75" customHeight="1">
      <c r="A965" s="50"/>
      <c r="E965" s="51"/>
      <c r="F965" s="51"/>
      <c r="G965" s="51"/>
      <c r="L965" s="51"/>
      <c r="P965" s="51"/>
    </row>
    <row r="966" spans="1:16" ht="15.75" customHeight="1">
      <c r="A966" s="50"/>
      <c r="E966" s="51"/>
      <c r="F966" s="51"/>
      <c r="G966" s="51"/>
      <c r="L966" s="51"/>
      <c r="P966" s="51"/>
    </row>
    <row r="967" spans="1:16" ht="15.75" customHeight="1">
      <c r="A967" s="50"/>
      <c r="E967" s="51"/>
      <c r="F967" s="51"/>
      <c r="G967" s="51"/>
      <c r="L967" s="51"/>
      <c r="P967" s="51"/>
    </row>
    <row r="968" spans="1:16" ht="15.75" customHeight="1">
      <c r="A968" s="50"/>
      <c r="E968" s="51"/>
      <c r="F968" s="51"/>
      <c r="G968" s="51"/>
      <c r="L968" s="51"/>
      <c r="P968" s="51"/>
    </row>
    <row r="969" spans="1:16" ht="15.75" customHeight="1">
      <c r="A969" s="50"/>
      <c r="E969" s="51"/>
      <c r="F969" s="51"/>
      <c r="G969" s="51"/>
      <c r="L969" s="51"/>
      <c r="P969" s="51"/>
    </row>
    <row r="970" spans="1:16" ht="15.75" customHeight="1">
      <c r="A970" s="50"/>
      <c r="E970" s="51"/>
      <c r="F970" s="51"/>
      <c r="G970" s="51"/>
      <c r="L970" s="51"/>
      <c r="P970" s="51"/>
    </row>
    <row r="971" spans="1:16" ht="15.75" customHeight="1">
      <c r="A971" s="50"/>
      <c r="E971" s="51"/>
      <c r="F971" s="51"/>
      <c r="G971" s="51"/>
      <c r="L971" s="51"/>
      <c r="P971" s="51"/>
    </row>
    <row r="972" spans="1:16" ht="15.75" customHeight="1">
      <c r="A972" s="50"/>
      <c r="E972" s="51"/>
      <c r="F972" s="51"/>
      <c r="G972" s="51"/>
      <c r="L972" s="51"/>
      <c r="P972" s="51"/>
    </row>
    <row r="973" spans="1:16" ht="15.75" customHeight="1">
      <c r="A973" s="50"/>
      <c r="E973" s="51"/>
      <c r="F973" s="51"/>
      <c r="G973" s="51"/>
      <c r="L973" s="51"/>
      <c r="P973" s="51"/>
    </row>
    <row r="974" spans="1:16" ht="15.75" customHeight="1">
      <c r="A974" s="50"/>
      <c r="E974" s="51"/>
      <c r="F974" s="51"/>
      <c r="G974" s="51"/>
      <c r="L974" s="51"/>
      <c r="P974" s="51"/>
    </row>
    <row r="975" spans="1:16" ht="15.75" customHeight="1">
      <c r="A975" s="50"/>
      <c r="E975" s="51"/>
      <c r="F975" s="51"/>
      <c r="G975" s="51"/>
      <c r="L975" s="51"/>
      <c r="P975" s="51"/>
    </row>
    <row r="976" spans="1:16" ht="15.75" customHeight="1">
      <c r="A976" s="50"/>
      <c r="E976" s="51"/>
      <c r="F976" s="51"/>
      <c r="G976" s="51"/>
      <c r="L976" s="51"/>
      <c r="P976" s="51"/>
    </row>
    <row r="977" spans="1:16" ht="15.75" customHeight="1">
      <c r="A977" s="50"/>
      <c r="E977" s="51"/>
      <c r="F977" s="51"/>
      <c r="G977" s="51"/>
      <c r="L977" s="51"/>
      <c r="P977" s="51"/>
    </row>
    <row r="978" spans="1:16" ht="15.75" customHeight="1">
      <c r="A978" s="50"/>
      <c r="E978" s="51"/>
      <c r="F978" s="51"/>
      <c r="G978" s="51"/>
      <c r="L978" s="51"/>
      <c r="P978" s="51"/>
    </row>
    <row r="979" spans="1:16" ht="15.75" customHeight="1">
      <c r="A979" s="50"/>
      <c r="E979" s="51"/>
      <c r="F979" s="51"/>
      <c r="G979" s="51"/>
      <c r="L979" s="51"/>
      <c r="P979" s="51"/>
    </row>
    <row r="980" spans="1:16" ht="15.75" customHeight="1">
      <c r="A980" s="50"/>
      <c r="E980" s="51"/>
      <c r="F980" s="51"/>
      <c r="G980" s="51"/>
      <c r="L980" s="51"/>
      <c r="P980" s="51"/>
    </row>
    <row r="981" spans="1:16" ht="15.75" customHeight="1">
      <c r="A981" s="50"/>
      <c r="E981" s="51"/>
      <c r="F981" s="51"/>
      <c r="G981" s="51"/>
      <c r="L981" s="51"/>
      <c r="P981" s="51"/>
    </row>
    <row r="982" spans="1:16" ht="15.75" customHeight="1">
      <c r="A982" s="50"/>
      <c r="E982" s="51"/>
      <c r="F982" s="51"/>
      <c r="G982" s="51"/>
      <c r="L982" s="51"/>
      <c r="P982" s="51"/>
    </row>
    <row r="983" spans="1:16" ht="15.75" customHeight="1">
      <c r="A983" s="50"/>
      <c r="E983" s="51"/>
      <c r="F983" s="51"/>
      <c r="G983" s="51"/>
      <c r="L983" s="51"/>
      <c r="P983" s="51"/>
    </row>
    <row r="984" spans="1:16" ht="15.75" customHeight="1">
      <c r="A984" s="50"/>
      <c r="E984" s="51"/>
      <c r="F984" s="51"/>
      <c r="G984" s="51"/>
      <c r="L984" s="51"/>
      <c r="P984" s="51"/>
    </row>
    <row r="985" spans="1:16" ht="15.75" customHeight="1">
      <c r="A985" s="50"/>
      <c r="E985" s="51"/>
      <c r="F985" s="51"/>
      <c r="G985" s="51"/>
      <c r="L985" s="51"/>
      <c r="P985" s="51"/>
    </row>
    <row r="986" spans="1:16" ht="15.75" customHeight="1">
      <c r="A986" s="50"/>
      <c r="E986" s="51"/>
      <c r="F986" s="51"/>
      <c r="G986" s="51"/>
      <c r="L986" s="51"/>
      <c r="P986" s="51"/>
    </row>
    <row r="987" spans="1:16" ht="15.75" customHeight="1">
      <c r="A987" s="50"/>
      <c r="E987" s="51"/>
      <c r="F987" s="51"/>
      <c r="G987" s="51"/>
      <c r="L987" s="51"/>
      <c r="P987" s="51"/>
    </row>
    <row r="988" spans="1:16" ht="15.75" customHeight="1">
      <c r="A988" s="50"/>
      <c r="E988" s="51"/>
      <c r="F988" s="51"/>
      <c r="G988" s="51"/>
      <c r="L988" s="51"/>
      <c r="P988" s="51"/>
    </row>
    <row r="989" spans="1:16" ht="15.75" customHeight="1">
      <c r="A989" s="50"/>
      <c r="E989" s="51"/>
      <c r="F989" s="51"/>
      <c r="G989" s="51"/>
      <c r="L989" s="51"/>
      <c r="P989" s="51"/>
    </row>
    <row r="990" spans="1:16" ht="15.75" customHeight="1">
      <c r="A990" s="50"/>
      <c r="E990" s="51"/>
      <c r="F990" s="51"/>
      <c r="G990" s="51"/>
      <c r="L990" s="51"/>
      <c r="P990" s="51"/>
    </row>
    <row r="991" spans="1:16" ht="15.75" customHeight="1">
      <c r="A991" s="50"/>
      <c r="E991" s="51"/>
      <c r="F991" s="51"/>
      <c r="G991" s="51"/>
      <c r="L991" s="51"/>
      <c r="P991" s="51"/>
    </row>
    <row r="992" spans="1:16" ht="15.75" customHeight="1">
      <c r="A992" s="50"/>
      <c r="E992" s="51"/>
      <c r="F992" s="51"/>
      <c r="G992" s="51"/>
      <c r="L992" s="51"/>
      <c r="P992" s="51"/>
    </row>
    <row r="993" spans="1:16" ht="15.75" customHeight="1">
      <c r="A993" s="50"/>
      <c r="E993" s="51"/>
      <c r="F993" s="51"/>
      <c r="G993" s="51"/>
      <c r="L993" s="51"/>
      <c r="P993" s="51"/>
    </row>
    <row r="994" spans="1:16" ht="15.75" customHeight="1">
      <c r="A994" s="50"/>
      <c r="E994" s="51"/>
      <c r="F994" s="51"/>
      <c r="G994" s="51"/>
      <c r="L994" s="51"/>
      <c r="P994" s="51"/>
    </row>
    <row r="995" spans="1:16" ht="15.75" customHeight="1">
      <c r="A995" s="50"/>
      <c r="E995" s="51"/>
      <c r="F995" s="51"/>
      <c r="G995" s="51"/>
      <c r="L995" s="51"/>
      <c r="P995" s="51"/>
    </row>
    <row r="996" spans="1:16" ht="15.75" customHeight="1">
      <c r="A996" s="50"/>
      <c r="E996" s="51"/>
      <c r="F996" s="51"/>
      <c r="G996" s="51"/>
      <c r="L996" s="51"/>
      <c r="P996" s="51"/>
    </row>
    <row r="997" spans="1:16" ht="15.75" customHeight="1">
      <c r="A997" s="50"/>
      <c r="E997" s="51"/>
      <c r="F997" s="51"/>
      <c r="G997" s="51"/>
      <c r="L997" s="51"/>
      <c r="P997" s="51"/>
    </row>
    <row r="998" spans="1:16" ht="15.75" customHeight="1">
      <c r="A998" s="50"/>
      <c r="E998" s="51"/>
      <c r="F998" s="51"/>
      <c r="G998" s="51"/>
      <c r="L998" s="51"/>
      <c r="P998" s="51"/>
    </row>
    <row r="999" spans="1:16" ht="15.75" customHeight="1">
      <c r="A999" s="50"/>
      <c r="E999" s="51"/>
      <c r="F999" s="51"/>
      <c r="G999" s="51"/>
      <c r="L999" s="51"/>
      <c r="P999" s="51"/>
    </row>
    <row r="1000" spans="1:16" ht="15.75" customHeight="1">
      <c r="A1000" s="50"/>
      <c r="E1000" s="51"/>
      <c r="F1000" s="51"/>
      <c r="G1000" s="51"/>
      <c r="L1000" s="51"/>
      <c r="P1000" s="51"/>
    </row>
  </sheetData>
  <mergeCells count="7">
    <mergeCell ref="U4:AD4"/>
    <mergeCell ref="AE4:AL4"/>
    <mergeCell ref="A1:B1"/>
    <mergeCell ref="C1:D1"/>
    <mergeCell ref="A4:J4"/>
    <mergeCell ref="K4:O4"/>
    <mergeCell ref="P4:T4"/>
  </mergeCells>
  <phoneticPr fontId="20"/>
  <conditionalFormatting sqref="A6:AL36">
    <cfRule type="expression" dxfId="1" priority="1">
      <formula>WEEKDAY($B6)=7</formula>
    </cfRule>
    <cfRule type="expression" dxfId="0" priority="2">
      <formula>WEEKDAY($B6)=1</formula>
    </cfRule>
  </conditionalFormatting>
  <dataValidations count="1">
    <dataValidation type="list" allowBlank="1" showErrorMessage="1" sqref="C3:D3">
      <formula1>#REF!</formula1>
    </dataValidation>
  </dataValidation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sqref="A1:E1"/>
    </sheetView>
  </sheetViews>
  <sheetFormatPr defaultColWidth="14.42578125" defaultRowHeight="15" customHeight="1"/>
  <cols>
    <col min="1" max="10" width="20.140625" customWidth="1"/>
  </cols>
  <sheetData>
    <row r="1" spans="1:27" ht="30" customHeight="1">
      <c r="A1" s="162" t="s">
        <v>248</v>
      </c>
      <c r="B1" s="163"/>
      <c r="C1" s="163"/>
      <c r="D1" s="163"/>
      <c r="E1" s="164"/>
      <c r="F1" s="165" t="s">
        <v>325</v>
      </c>
      <c r="G1" s="166"/>
      <c r="H1" s="166"/>
      <c r="I1" s="166"/>
      <c r="J1" s="167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  <c r="AA1" s="10"/>
    </row>
    <row r="2" spans="1:27" ht="15.75" customHeight="1">
      <c r="A2" s="25" t="s">
        <v>7</v>
      </c>
      <c r="B2" s="25" t="s">
        <v>39</v>
      </c>
      <c r="C2" s="25" t="s">
        <v>40</v>
      </c>
      <c r="D2" s="25" t="s">
        <v>41</v>
      </c>
      <c r="E2" s="25" t="s">
        <v>9</v>
      </c>
      <c r="F2" s="25" t="s">
        <v>42</v>
      </c>
      <c r="G2" s="25" t="s">
        <v>43</v>
      </c>
      <c r="H2" s="25" t="s">
        <v>16</v>
      </c>
      <c r="I2" s="25" t="s">
        <v>44</v>
      </c>
      <c r="J2" s="25" t="s">
        <v>45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>
      <c r="A3" s="54"/>
      <c r="B3" s="55"/>
      <c r="C3" s="55"/>
      <c r="D3" s="55"/>
      <c r="E3" s="55"/>
      <c r="F3" s="55"/>
      <c r="G3" s="55"/>
      <c r="H3" s="56">
        <f>($G$3-$F$3)/1000</f>
        <v>0</v>
      </c>
      <c r="I3" s="54"/>
      <c r="J3" s="54"/>
      <c r="K3" s="5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>
      <c r="A4" s="154" t="s">
        <v>46</v>
      </c>
      <c r="B4" s="139"/>
      <c r="C4" s="139"/>
      <c r="D4" s="139"/>
      <c r="E4" s="140"/>
      <c r="F4" s="155" t="s">
        <v>47</v>
      </c>
      <c r="G4" s="139"/>
      <c r="H4" s="139"/>
      <c r="I4" s="139"/>
      <c r="J4" s="142"/>
      <c r="K4" s="5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>
      <c r="A5" s="25" t="s">
        <v>48</v>
      </c>
      <c r="B5" s="25" t="s">
        <v>18</v>
      </c>
      <c r="C5" s="25" t="s">
        <v>19</v>
      </c>
      <c r="D5" s="25" t="s">
        <v>20</v>
      </c>
      <c r="E5" s="25" t="s">
        <v>21</v>
      </c>
      <c r="F5" s="58" t="s">
        <v>18</v>
      </c>
      <c r="G5" s="25" t="s">
        <v>19</v>
      </c>
      <c r="H5" s="58" t="s">
        <v>20</v>
      </c>
      <c r="I5" s="25" t="s">
        <v>21</v>
      </c>
      <c r="J5" s="59" t="s">
        <v>22</v>
      </c>
      <c r="K5" s="57"/>
      <c r="L5" s="10"/>
      <c r="M5" s="10"/>
      <c r="N5" s="3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>
      <c r="A6" s="55"/>
      <c r="B6" s="60"/>
      <c r="C6" s="55"/>
      <c r="D6" s="55"/>
      <c r="E6" s="55"/>
      <c r="F6" s="60"/>
      <c r="G6" s="55"/>
      <c r="H6" s="55"/>
      <c r="I6" s="55"/>
      <c r="J6" s="56"/>
      <c r="K6" s="57"/>
      <c r="L6" s="10"/>
      <c r="M6" s="10"/>
      <c r="N6" s="3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>
      <c r="A7" s="154" t="s">
        <v>2</v>
      </c>
      <c r="B7" s="139"/>
      <c r="C7" s="139"/>
      <c r="D7" s="139"/>
      <c r="E7" s="139"/>
      <c r="F7" s="139"/>
      <c r="G7" s="139"/>
      <c r="H7" s="139"/>
      <c r="I7" s="139"/>
      <c r="J7" s="142"/>
      <c r="K7" s="10"/>
      <c r="L7" s="10"/>
      <c r="M7" s="10"/>
      <c r="N7" s="3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>
      <c r="A8" s="25" t="s">
        <v>52</v>
      </c>
      <c r="B8" s="25" t="s">
        <v>53</v>
      </c>
      <c r="C8" s="25" t="s">
        <v>54</v>
      </c>
      <c r="D8" s="25" t="s">
        <v>55</v>
      </c>
      <c r="E8" s="25" t="s">
        <v>56</v>
      </c>
      <c r="F8" s="150" t="s">
        <v>32</v>
      </c>
      <c r="G8" s="151"/>
      <c r="H8" s="151"/>
      <c r="I8" s="151"/>
      <c r="J8" s="152"/>
      <c r="K8" s="10"/>
      <c r="L8" s="10"/>
      <c r="M8" s="10"/>
      <c r="N8" s="3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>
      <c r="A9" s="34"/>
      <c r="B9" s="60"/>
      <c r="C9" s="55"/>
      <c r="D9" s="34"/>
      <c r="E9" s="34"/>
      <c r="F9" s="153"/>
      <c r="G9" s="151"/>
      <c r="H9" s="151"/>
      <c r="I9" s="151"/>
      <c r="J9" s="15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>
      <c r="A10" s="34"/>
      <c r="B10" s="60"/>
      <c r="C10" s="55"/>
      <c r="D10" s="34"/>
      <c r="E10" s="34"/>
      <c r="F10" s="153"/>
      <c r="G10" s="151"/>
      <c r="H10" s="151"/>
      <c r="I10" s="151"/>
      <c r="J10" s="15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>
      <c r="A11" s="34"/>
      <c r="B11" s="60"/>
      <c r="C11" s="55"/>
      <c r="D11" s="34"/>
      <c r="E11" s="34"/>
      <c r="F11" s="153"/>
      <c r="G11" s="151"/>
      <c r="H11" s="151"/>
      <c r="I11" s="151"/>
      <c r="J11" s="15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>
      <c r="A12" s="34"/>
      <c r="B12" s="60"/>
      <c r="C12" s="55"/>
      <c r="D12" s="34"/>
      <c r="E12" s="34"/>
      <c r="F12" s="153"/>
      <c r="G12" s="151"/>
      <c r="H12" s="151"/>
      <c r="I12" s="151"/>
      <c r="J12" s="15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>
      <c r="A13" s="34"/>
      <c r="B13" s="60"/>
      <c r="C13" s="55"/>
      <c r="D13" s="34"/>
      <c r="E13" s="34"/>
      <c r="F13" s="153"/>
      <c r="G13" s="151"/>
      <c r="H13" s="151"/>
      <c r="I13" s="151"/>
      <c r="J13" s="15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>
      <c r="A14" s="34"/>
      <c r="B14" s="60"/>
      <c r="C14" s="55"/>
      <c r="D14" s="34"/>
      <c r="E14" s="34"/>
      <c r="F14" s="153"/>
      <c r="G14" s="151"/>
      <c r="H14" s="151"/>
      <c r="I14" s="151"/>
      <c r="J14" s="15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>
      <c r="A15" s="34"/>
      <c r="B15" s="60"/>
      <c r="C15" s="55"/>
      <c r="D15" s="34"/>
      <c r="E15" s="34"/>
      <c r="F15" s="153"/>
      <c r="G15" s="151"/>
      <c r="H15" s="151"/>
      <c r="I15" s="151"/>
      <c r="J15" s="15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>
      <c r="A16" s="154" t="s">
        <v>5</v>
      </c>
      <c r="B16" s="139"/>
      <c r="C16" s="139"/>
      <c r="D16" s="139"/>
      <c r="E16" s="139"/>
      <c r="F16" s="139"/>
      <c r="G16" s="139"/>
      <c r="H16" s="139"/>
      <c r="I16" s="139"/>
      <c r="J16" s="142"/>
      <c r="K16" s="10"/>
      <c r="L16" s="10"/>
      <c r="M16" s="10"/>
      <c r="N16" s="3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>
      <c r="A17" s="25" t="s">
        <v>23</v>
      </c>
      <c r="B17" s="25" t="s">
        <v>24</v>
      </c>
      <c r="C17" s="25" t="s">
        <v>25</v>
      </c>
      <c r="D17" s="25" t="s">
        <v>26</v>
      </c>
      <c r="E17" s="25" t="s">
        <v>27</v>
      </c>
      <c r="F17" s="25" t="s">
        <v>28</v>
      </c>
      <c r="G17" s="25" t="s">
        <v>29</v>
      </c>
      <c r="H17" s="25" t="s">
        <v>30</v>
      </c>
      <c r="I17" s="25" t="s">
        <v>31</v>
      </c>
      <c r="J17" s="25" t="s">
        <v>32</v>
      </c>
      <c r="K17" s="10"/>
      <c r="L17" s="10"/>
      <c r="M17" s="10"/>
      <c r="N17" s="3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10"/>
      <c r="L18" s="10"/>
      <c r="M18" s="10"/>
      <c r="N18" s="3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>
      <c r="A19" s="154" t="s">
        <v>68</v>
      </c>
      <c r="B19" s="139"/>
      <c r="C19" s="139"/>
      <c r="D19" s="139"/>
      <c r="E19" s="139"/>
      <c r="F19" s="140"/>
      <c r="G19" s="155" t="s">
        <v>69</v>
      </c>
      <c r="H19" s="140"/>
      <c r="I19" s="156" t="s">
        <v>38</v>
      </c>
      <c r="J19" s="15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>
      <c r="A20" s="150" t="s">
        <v>70</v>
      </c>
      <c r="B20" s="152"/>
      <c r="C20" s="150" t="s">
        <v>71</v>
      </c>
      <c r="D20" s="152"/>
      <c r="E20" s="150" t="s">
        <v>72</v>
      </c>
      <c r="F20" s="152"/>
      <c r="G20" s="150" t="s">
        <v>37</v>
      </c>
      <c r="H20" s="152"/>
      <c r="I20" s="158"/>
      <c r="J20" s="15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>
      <c r="A21" s="34"/>
      <c r="B21" s="34" t="s">
        <v>73</v>
      </c>
      <c r="C21" s="34"/>
      <c r="D21" s="34" t="s">
        <v>73</v>
      </c>
      <c r="E21" s="34"/>
      <c r="F21" s="34" t="s">
        <v>73</v>
      </c>
      <c r="G21" s="34"/>
      <c r="H21" s="34" t="s">
        <v>74</v>
      </c>
      <c r="I21" s="160"/>
      <c r="J21" s="16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>
      <c r="A22" s="99"/>
      <c r="B22" s="34" t="s">
        <v>75</v>
      </c>
      <c r="C22" s="99"/>
      <c r="D22" s="34" t="s">
        <v>75</v>
      </c>
      <c r="E22" s="99"/>
      <c r="F22" s="34" t="s">
        <v>75</v>
      </c>
      <c r="G22" s="100"/>
      <c r="H22" s="34" t="s">
        <v>75</v>
      </c>
      <c r="I22" s="100">
        <f>A22+C22+E22+G22</f>
        <v>0</v>
      </c>
      <c r="J22" s="34" t="s">
        <v>75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>
      <c r="C23" s="46"/>
      <c r="D23" s="46"/>
    </row>
    <row r="24" spans="1:27" ht="15.75" customHeight="1">
      <c r="C24" s="46"/>
      <c r="D24" s="46"/>
    </row>
    <row r="25" spans="1:27" ht="15.75" customHeight="1">
      <c r="B25" s="46"/>
      <c r="C25" s="46"/>
      <c r="D25" s="46"/>
    </row>
    <row r="26" spans="1:27" ht="15.75" customHeight="1">
      <c r="E26" s="46"/>
    </row>
    <row r="27" spans="1:27" ht="15.75" customHeight="1">
      <c r="C27" s="46"/>
      <c r="D27" s="46"/>
    </row>
    <row r="28" spans="1:27" ht="15.75" customHeight="1">
      <c r="C28" s="46"/>
      <c r="D28" s="46"/>
      <c r="E28" s="46"/>
      <c r="F28" s="46"/>
    </row>
    <row r="29" spans="1:27" ht="15.75" customHeight="1">
      <c r="C29" s="46"/>
      <c r="D29" s="46"/>
    </row>
    <row r="30" spans="1:27" ht="15.75" customHeight="1">
      <c r="E30" s="46"/>
      <c r="F30" s="46"/>
    </row>
    <row r="31" spans="1:27" ht="15.75" customHeight="1">
      <c r="C31" s="46"/>
      <c r="D31" s="46"/>
    </row>
    <row r="32" spans="1:27" ht="15.75" customHeight="1">
      <c r="C32" s="46"/>
      <c r="D32" s="46"/>
      <c r="E32" s="46"/>
      <c r="F32" s="46"/>
    </row>
    <row r="33" spans="2:6" ht="15.75" customHeight="1">
      <c r="D33" s="46"/>
      <c r="E33" s="46"/>
      <c r="F33" s="46"/>
    </row>
    <row r="34" spans="2:6" ht="15.75" customHeight="1">
      <c r="D34" s="46"/>
      <c r="E34" s="46"/>
      <c r="F34" s="46"/>
    </row>
    <row r="35" spans="2:6" ht="15.75" customHeight="1">
      <c r="D35" s="46"/>
      <c r="E35" s="46"/>
      <c r="F35" s="46"/>
    </row>
    <row r="36" spans="2:6" ht="15.75" customHeight="1">
      <c r="D36" s="46"/>
    </row>
    <row r="37" spans="2:6" ht="15.75" customHeight="1">
      <c r="D37" s="46"/>
      <c r="E37" s="46"/>
      <c r="F37" s="46"/>
    </row>
    <row r="38" spans="2:6" ht="15.75" customHeight="1">
      <c r="D38" s="46"/>
      <c r="E38" s="46"/>
      <c r="F38" s="46"/>
    </row>
    <row r="39" spans="2:6" ht="15.75" customHeight="1">
      <c r="B39" s="46"/>
      <c r="C39" s="46"/>
      <c r="D39" s="46"/>
      <c r="E39" s="46"/>
      <c r="F39" s="46"/>
    </row>
    <row r="40" spans="2:6" ht="15.75" customHeight="1"/>
    <row r="41" spans="2:6" ht="15.75" customHeight="1">
      <c r="D41" s="46"/>
      <c r="E41" s="46"/>
      <c r="F41" s="46"/>
    </row>
    <row r="42" spans="2:6" ht="15.75" customHeight="1">
      <c r="D42" s="46"/>
      <c r="E42" s="46"/>
      <c r="F42" s="46"/>
    </row>
    <row r="43" spans="2:6" ht="15.75" customHeight="1">
      <c r="D43" s="46"/>
      <c r="E43" s="46"/>
      <c r="F43" s="46"/>
    </row>
    <row r="44" spans="2:6" ht="15.75" customHeight="1">
      <c r="D44" s="46"/>
      <c r="E44" s="46"/>
      <c r="F44" s="46"/>
    </row>
    <row r="45" spans="2:6" ht="15.75" customHeight="1">
      <c r="D45" s="46"/>
      <c r="E45" s="46"/>
      <c r="F45" s="46"/>
    </row>
    <row r="46" spans="2:6" ht="15.75" customHeight="1">
      <c r="D46" s="46"/>
      <c r="E46" s="46"/>
      <c r="F46" s="46"/>
    </row>
    <row r="47" spans="2:6" ht="15.75" customHeight="1">
      <c r="D47" s="46"/>
      <c r="E47" s="46"/>
      <c r="F47" s="46"/>
    </row>
    <row r="48" spans="2:6" ht="15.75" customHeight="1">
      <c r="D48" s="46"/>
      <c r="E48" s="46"/>
      <c r="F48" s="46"/>
    </row>
    <row r="49" spans="4:6" ht="15.75" customHeight="1">
      <c r="D49" s="46"/>
      <c r="E49" s="46"/>
      <c r="F49" s="46"/>
    </row>
    <row r="50" spans="4:6" ht="15.75" customHeight="1"/>
    <row r="51" spans="4:6" ht="15.75" customHeight="1"/>
    <row r="52" spans="4:6" ht="15.75" customHeight="1"/>
    <row r="53" spans="4:6" ht="15.75" customHeight="1"/>
    <row r="54" spans="4:6" ht="15.75" customHeight="1"/>
    <row r="55" spans="4:6" ht="15.75" customHeight="1"/>
    <row r="56" spans="4:6" ht="15.75" customHeight="1"/>
    <row r="57" spans="4:6" ht="15.75" customHeight="1"/>
    <row r="58" spans="4:6" ht="15.75" customHeight="1"/>
    <row r="59" spans="4:6" ht="15.75" customHeight="1"/>
    <row r="60" spans="4:6" ht="15.75" customHeight="1"/>
    <row r="61" spans="4:6" ht="15.75" customHeight="1"/>
    <row r="62" spans="4:6" ht="15.75" customHeight="1"/>
    <row r="63" spans="4:6" ht="15.75" customHeight="1"/>
    <row r="64" spans="4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:E1"/>
    <mergeCell ref="F1:J1"/>
    <mergeCell ref="A4:E4"/>
    <mergeCell ref="F4:J4"/>
    <mergeCell ref="A7:J7"/>
    <mergeCell ref="F8:J8"/>
    <mergeCell ref="F9:J9"/>
    <mergeCell ref="A19:F19"/>
    <mergeCell ref="G19:H19"/>
    <mergeCell ref="I19:J21"/>
    <mergeCell ref="A20:B20"/>
    <mergeCell ref="C20:D20"/>
    <mergeCell ref="E20:F20"/>
    <mergeCell ref="G20:H20"/>
    <mergeCell ref="F10:J10"/>
    <mergeCell ref="F11:J11"/>
    <mergeCell ref="F12:J12"/>
    <mergeCell ref="F13:J13"/>
    <mergeCell ref="F14:J14"/>
    <mergeCell ref="F15:J15"/>
    <mergeCell ref="A16:J16"/>
  </mergeCells>
  <phoneticPr fontId="20"/>
  <dataValidations xWindow="218" yWindow="417" count="11">
    <dataValidation type="date" allowBlank="1" showInputMessage="1" showErrorMessage="1" prompt="YYYY/MM/DD形式で入力してください。_x000a_例：2024/01/01" sqref="A3">
      <formula1>45292</formula1>
      <formula2>73051</formula2>
    </dataValidation>
    <dataValidation type="list" allowBlank="1" showErrorMessage="1" sqref="C6 G6">
      <formula1>"対面,通話,ビデオ通話"</formula1>
    </dataValidation>
    <dataValidation type="list" allowBlank="1" showErrorMessage="1" sqref="A18:I18">
      <formula1>"◯,×,備考欄記載"</formula1>
    </dataValidation>
    <dataValidation type="list" allowBlank="1" showErrorMessage="1" sqref="D6:E6 H6:I6">
      <formula1>"あり,なし"</formula1>
    </dataValidation>
    <dataValidation allowBlank="1" showInputMessage="1" showErrorMessage="1" prompt="XX:XX形式で入力してください。_x000a_例：10:00" sqref="B6 B9:B15"/>
    <dataValidation allowBlank="1" showInputMessage="1" showErrorMessage="1" prompt="XX:XX形式で入力してください。_x000a_例：10:00" sqref="F6"/>
    <dataValidation allowBlank="1" showErrorMessage="1" sqref="E3"/>
    <dataValidation allowBlank="1" showErrorMessage="1" sqref="A9:A15 C3"/>
    <dataValidation allowBlank="1" showErrorMessage="1" sqref="C9:C15"/>
    <dataValidation allowBlank="1" showErrorMessage="1" sqref="D3"/>
    <dataValidation type="list" allowBlank="1" showErrorMessage="1" sqref="A6">
      <formula1>#REF!</formula1>
    </dataValidation>
  </dataValidations>
  <pageMargins left="0" right="0" top="0" bottom="0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sqref="A1:E1"/>
    </sheetView>
  </sheetViews>
  <sheetFormatPr defaultColWidth="14.42578125" defaultRowHeight="15" customHeight="1"/>
  <cols>
    <col min="1" max="10" width="20.140625" customWidth="1"/>
  </cols>
  <sheetData>
    <row r="1" spans="1:27" ht="30" customHeight="1">
      <c r="A1" s="162" t="s">
        <v>248</v>
      </c>
      <c r="B1" s="163"/>
      <c r="C1" s="163"/>
      <c r="D1" s="163"/>
      <c r="E1" s="164"/>
      <c r="F1" s="165" t="s">
        <v>325</v>
      </c>
      <c r="G1" s="166"/>
      <c r="H1" s="166"/>
      <c r="I1" s="166"/>
      <c r="J1" s="167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  <c r="AA1" s="10"/>
    </row>
    <row r="2" spans="1:27" ht="15.75" customHeight="1">
      <c r="A2" s="25" t="s">
        <v>7</v>
      </c>
      <c r="B2" s="25" t="s">
        <v>39</v>
      </c>
      <c r="C2" s="25" t="s">
        <v>40</v>
      </c>
      <c r="D2" s="25" t="s">
        <v>41</v>
      </c>
      <c r="E2" s="25" t="s">
        <v>9</v>
      </c>
      <c r="F2" s="25" t="s">
        <v>42</v>
      </c>
      <c r="G2" s="25" t="s">
        <v>43</v>
      </c>
      <c r="H2" s="25" t="s">
        <v>16</v>
      </c>
      <c r="I2" s="25" t="s">
        <v>44</v>
      </c>
      <c r="J2" s="25" t="s">
        <v>45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>
      <c r="A3" s="54">
        <v>45383</v>
      </c>
      <c r="B3" s="55" t="s">
        <v>253</v>
      </c>
      <c r="C3" s="55" t="s">
        <v>250</v>
      </c>
      <c r="D3" s="55" t="s">
        <v>251</v>
      </c>
      <c r="E3" s="55">
        <v>1234</v>
      </c>
      <c r="F3" s="55">
        <v>10000</v>
      </c>
      <c r="G3" s="55">
        <v>20000</v>
      </c>
      <c r="H3" s="56">
        <f>($G$3-$F$3)/1000</f>
        <v>10</v>
      </c>
      <c r="I3" s="54"/>
      <c r="J3" s="54"/>
      <c r="K3" s="5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>
      <c r="A4" s="154" t="s">
        <v>46</v>
      </c>
      <c r="B4" s="139"/>
      <c r="C4" s="139"/>
      <c r="D4" s="139"/>
      <c r="E4" s="140"/>
      <c r="F4" s="155" t="s">
        <v>47</v>
      </c>
      <c r="G4" s="139"/>
      <c r="H4" s="139"/>
      <c r="I4" s="139"/>
      <c r="J4" s="142"/>
      <c r="K4" s="5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>
      <c r="A5" s="25" t="s">
        <v>48</v>
      </c>
      <c r="B5" s="25" t="s">
        <v>18</v>
      </c>
      <c r="C5" s="25" t="s">
        <v>19</v>
      </c>
      <c r="D5" s="25" t="s">
        <v>20</v>
      </c>
      <c r="E5" s="25" t="s">
        <v>21</v>
      </c>
      <c r="F5" s="58" t="s">
        <v>18</v>
      </c>
      <c r="G5" s="25" t="s">
        <v>19</v>
      </c>
      <c r="H5" s="58" t="s">
        <v>20</v>
      </c>
      <c r="I5" s="25" t="s">
        <v>21</v>
      </c>
      <c r="J5" s="59" t="s">
        <v>22</v>
      </c>
      <c r="K5" s="57"/>
      <c r="L5" s="10"/>
      <c r="M5" s="10"/>
      <c r="N5" s="3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>
      <c r="A6" s="55" t="s">
        <v>252</v>
      </c>
      <c r="B6" s="60">
        <v>0.41666666666666669</v>
      </c>
      <c r="C6" s="55" t="s">
        <v>49</v>
      </c>
      <c r="D6" s="55" t="s">
        <v>50</v>
      </c>
      <c r="E6" s="55" t="s">
        <v>51</v>
      </c>
      <c r="F6" s="60">
        <v>0.8125</v>
      </c>
      <c r="G6" s="55" t="s">
        <v>49</v>
      </c>
      <c r="H6" s="55" t="s">
        <v>50</v>
      </c>
      <c r="I6" s="55" t="s">
        <v>51</v>
      </c>
      <c r="J6" s="98" t="s">
        <v>254</v>
      </c>
      <c r="K6" s="57"/>
      <c r="L6" s="10"/>
      <c r="M6" s="10"/>
      <c r="N6" s="3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>
      <c r="A7" s="154" t="s">
        <v>2</v>
      </c>
      <c r="B7" s="139"/>
      <c r="C7" s="139"/>
      <c r="D7" s="139"/>
      <c r="E7" s="139"/>
      <c r="F7" s="139"/>
      <c r="G7" s="139"/>
      <c r="H7" s="139"/>
      <c r="I7" s="139"/>
      <c r="J7" s="142"/>
      <c r="K7" s="10"/>
      <c r="L7" s="10"/>
      <c r="M7" s="10"/>
      <c r="N7" s="3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>
      <c r="A8" s="25" t="s">
        <v>52</v>
      </c>
      <c r="B8" s="25" t="s">
        <v>53</v>
      </c>
      <c r="C8" s="25" t="s">
        <v>54</v>
      </c>
      <c r="D8" s="25" t="s">
        <v>55</v>
      </c>
      <c r="E8" s="25" t="s">
        <v>56</v>
      </c>
      <c r="F8" s="150" t="s">
        <v>32</v>
      </c>
      <c r="G8" s="151"/>
      <c r="H8" s="151"/>
      <c r="I8" s="151"/>
      <c r="J8" s="152"/>
      <c r="K8" s="10"/>
      <c r="L8" s="10"/>
      <c r="M8" s="10"/>
      <c r="N8" s="3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>
      <c r="A9" s="34" t="s">
        <v>57</v>
      </c>
      <c r="B9" s="60">
        <v>0.60416666666666663</v>
      </c>
      <c r="C9" s="55"/>
      <c r="D9" s="34"/>
      <c r="E9" s="34"/>
      <c r="F9" s="153" t="s">
        <v>58</v>
      </c>
      <c r="G9" s="151"/>
      <c r="H9" s="151"/>
      <c r="I9" s="151"/>
      <c r="J9" s="15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>
      <c r="A10" s="34" t="s">
        <v>57</v>
      </c>
      <c r="B10" s="60">
        <v>0.60763888888888895</v>
      </c>
      <c r="C10" s="55"/>
      <c r="D10" s="34"/>
      <c r="E10" s="34"/>
      <c r="F10" s="153" t="s">
        <v>59</v>
      </c>
      <c r="G10" s="151"/>
      <c r="H10" s="151"/>
      <c r="I10" s="151"/>
      <c r="J10" s="15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>
      <c r="A11" s="34" t="s">
        <v>60</v>
      </c>
      <c r="B11" s="60">
        <v>0.625</v>
      </c>
      <c r="C11" s="55" t="s">
        <v>250</v>
      </c>
      <c r="D11" s="34" t="s">
        <v>61</v>
      </c>
      <c r="E11" s="34" t="s">
        <v>62</v>
      </c>
      <c r="F11" s="153"/>
      <c r="G11" s="151"/>
      <c r="H11" s="151"/>
      <c r="I11" s="151"/>
      <c r="J11" s="15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>
      <c r="A12" s="34" t="s">
        <v>63</v>
      </c>
      <c r="B12" s="60">
        <v>0.78472222222222221</v>
      </c>
      <c r="C12" s="55" t="s">
        <v>250</v>
      </c>
      <c r="D12" s="34" t="s">
        <v>62</v>
      </c>
      <c r="E12" s="34" t="s">
        <v>61</v>
      </c>
      <c r="F12" s="153"/>
      <c r="G12" s="151"/>
      <c r="H12" s="151"/>
      <c r="I12" s="151"/>
      <c r="J12" s="15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>
      <c r="A13" s="34" t="s">
        <v>57</v>
      </c>
      <c r="B13" s="60">
        <v>0.80555555555555547</v>
      </c>
      <c r="C13" s="55"/>
      <c r="D13" s="34"/>
      <c r="E13" s="34"/>
      <c r="F13" s="153" t="s">
        <v>64</v>
      </c>
      <c r="G13" s="151"/>
      <c r="H13" s="151"/>
      <c r="I13" s="151"/>
      <c r="J13" s="15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>
      <c r="A14" s="34" t="s">
        <v>60</v>
      </c>
      <c r="B14" s="60">
        <v>0.83333333333333337</v>
      </c>
      <c r="C14" s="55" t="s">
        <v>251</v>
      </c>
      <c r="D14" s="34" t="s">
        <v>65</v>
      </c>
      <c r="E14" s="34" t="s">
        <v>66</v>
      </c>
      <c r="F14" s="153"/>
      <c r="G14" s="151"/>
      <c r="H14" s="151"/>
      <c r="I14" s="151"/>
      <c r="J14" s="15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>
      <c r="A15" s="34" t="s">
        <v>63</v>
      </c>
      <c r="B15" s="60">
        <v>0.91666666666666663</v>
      </c>
      <c r="C15" s="55" t="s">
        <v>251</v>
      </c>
      <c r="D15" s="34" t="s">
        <v>66</v>
      </c>
      <c r="E15" s="34" t="s">
        <v>65</v>
      </c>
      <c r="F15" s="153"/>
      <c r="G15" s="151"/>
      <c r="H15" s="151"/>
      <c r="I15" s="151"/>
      <c r="J15" s="15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>
      <c r="A16" s="154" t="s">
        <v>5</v>
      </c>
      <c r="B16" s="139"/>
      <c r="C16" s="139"/>
      <c r="D16" s="139"/>
      <c r="E16" s="139"/>
      <c r="F16" s="139"/>
      <c r="G16" s="139"/>
      <c r="H16" s="139"/>
      <c r="I16" s="139"/>
      <c r="J16" s="142"/>
      <c r="K16" s="10"/>
      <c r="L16" s="10"/>
      <c r="M16" s="10"/>
      <c r="N16" s="3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>
      <c r="A17" s="25" t="s">
        <v>23</v>
      </c>
      <c r="B17" s="25" t="s">
        <v>24</v>
      </c>
      <c r="C17" s="25" t="s">
        <v>25</v>
      </c>
      <c r="D17" s="25" t="s">
        <v>26</v>
      </c>
      <c r="E17" s="25" t="s">
        <v>27</v>
      </c>
      <c r="F17" s="25" t="s">
        <v>28</v>
      </c>
      <c r="G17" s="25" t="s">
        <v>29</v>
      </c>
      <c r="H17" s="25" t="s">
        <v>30</v>
      </c>
      <c r="I17" s="25" t="s">
        <v>31</v>
      </c>
      <c r="J17" s="25" t="s">
        <v>32</v>
      </c>
      <c r="K17" s="10"/>
      <c r="L17" s="10"/>
      <c r="M17" s="10"/>
      <c r="N17" s="3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>
      <c r="A18" s="34" t="s">
        <v>67</v>
      </c>
      <c r="B18" s="34" t="s">
        <v>67</v>
      </c>
      <c r="C18" s="34" t="s">
        <v>67</v>
      </c>
      <c r="D18" s="34" t="s">
        <v>67</v>
      </c>
      <c r="E18" s="34" t="s">
        <v>67</v>
      </c>
      <c r="F18" s="34" t="s">
        <v>67</v>
      </c>
      <c r="G18" s="34" t="s">
        <v>67</v>
      </c>
      <c r="H18" s="34" t="s">
        <v>67</v>
      </c>
      <c r="I18" s="34" t="s">
        <v>67</v>
      </c>
      <c r="J18" s="34"/>
      <c r="K18" s="10"/>
      <c r="L18" s="10"/>
      <c r="M18" s="10"/>
      <c r="N18" s="3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>
      <c r="A19" s="154" t="s">
        <v>68</v>
      </c>
      <c r="B19" s="139"/>
      <c r="C19" s="139"/>
      <c r="D19" s="139"/>
      <c r="E19" s="139"/>
      <c r="F19" s="140"/>
      <c r="G19" s="155" t="s">
        <v>69</v>
      </c>
      <c r="H19" s="140"/>
      <c r="I19" s="156" t="s">
        <v>38</v>
      </c>
      <c r="J19" s="15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>
      <c r="A20" s="150" t="s">
        <v>70</v>
      </c>
      <c r="B20" s="152"/>
      <c r="C20" s="150" t="s">
        <v>71</v>
      </c>
      <c r="D20" s="152"/>
      <c r="E20" s="150" t="s">
        <v>72</v>
      </c>
      <c r="F20" s="152"/>
      <c r="G20" s="150" t="s">
        <v>37</v>
      </c>
      <c r="H20" s="152"/>
      <c r="I20" s="158"/>
      <c r="J20" s="15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>
      <c r="A21" s="34">
        <v>10</v>
      </c>
      <c r="B21" s="34" t="s">
        <v>73</v>
      </c>
      <c r="C21" s="34">
        <v>10</v>
      </c>
      <c r="D21" s="34" t="s">
        <v>73</v>
      </c>
      <c r="E21" s="34">
        <v>10</v>
      </c>
      <c r="F21" s="34" t="s">
        <v>73</v>
      </c>
      <c r="G21" s="34"/>
      <c r="H21" s="34" t="s">
        <v>74</v>
      </c>
      <c r="I21" s="160"/>
      <c r="J21" s="16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>
      <c r="A22" s="99">
        <v>5000</v>
      </c>
      <c r="B22" s="34" t="s">
        <v>75</v>
      </c>
      <c r="C22" s="99">
        <v>5000</v>
      </c>
      <c r="D22" s="34" t="s">
        <v>75</v>
      </c>
      <c r="E22" s="99">
        <v>5000</v>
      </c>
      <c r="F22" s="34" t="s">
        <v>75</v>
      </c>
      <c r="G22" s="100">
        <v>5000</v>
      </c>
      <c r="H22" s="34" t="s">
        <v>75</v>
      </c>
      <c r="I22" s="100">
        <f>A22+C22+E22+G22</f>
        <v>20000</v>
      </c>
      <c r="J22" s="34" t="s">
        <v>75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>
      <c r="C23" s="46"/>
      <c r="D23" s="46"/>
    </row>
    <row r="24" spans="1:27" ht="15.75" customHeight="1">
      <c r="C24" s="46"/>
      <c r="D24" s="46"/>
    </row>
    <row r="25" spans="1:27" ht="15.75" customHeight="1">
      <c r="B25" s="46"/>
      <c r="C25" s="46"/>
      <c r="D25" s="46"/>
    </row>
    <row r="26" spans="1:27" ht="15.75" customHeight="1">
      <c r="E26" s="46"/>
    </row>
    <row r="27" spans="1:27" ht="15.75" customHeight="1">
      <c r="C27" s="46"/>
      <c r="D27" s="46"/>
    </row>
    <row r="28" spans="1:27" ht="15.75" customHeight="1">
      <c r="C28" s="46"/>
      <c r="D28" s="46"/>
      <c r="E28" s="46"/>
      <c r="F28" s="46"/>
    </row>
    <row r="29" spans="1:27" ht="15.75" customHeight="1">
      <c r="C29" s="46"/>
      <c r="D29" s="46"/>
    </row>
    <row r="30" spans="1:27" ht="15.75" customHeight="1">
      <c r="E30" s="46"/>
      <c r="F30" s="46"/>
    </row>
    <row r="31" spans="1:27" ht="15.75" customHeight="1">
      <c r="C31" s="46"/>
      <c r="D31" s="46"/>
    </row>
    <row r="32" spans="1:27" ht="15.75" customHeight="1">
      <c r="C32" s="46"/>
      <c r="D32" s="46"/>
      <c r="E32" s="46"/>
      <c r="F32" s="46"/>
    </row>
    <row r="33" spans="2:6" ht="15.75" customHeight="1">
      <c r="D33" s="46"/>
      <c r="E33" s="46"/>
      <c r="F33" s="46"/>
    </row>
    <row r="34" spans="2:6" ht="15.75" customHeight="1">
      <c r="D34" s="46"/>
      <c r="E34" s="46"/>
      <c r="F34" s="46"/>
    </row>
    <row r="35" spans="2:6" ht="15.75" customHeight="1">
      <c r="D35" s="46"/>
      <c r="E35" s="46"/>
      <c r="F35" s="46"/>
    </row>
    <row r="36" spans="2:6" ht="15.75" customHeight="1">
      <c r="D36" s="46"/>
    </row>
    <row r="37" spans="2:6" ht="15.75" customHeight="1">
      <c r="D37" s="46"/>
      <c r="E37" s="46"/>
      <c r="F37" s="46"/>
    </row>
    <row r="38" spans="2:6" ht="15.75" customHeight="1">
      <c r="D38" s="46"/>
      <c r="E38" s="46"/>
      <c r="F38" s="46"/>
    </row>
    <row r="39" spans="2:6" ht="15.75" customHeight="1">
      <c r="B39" s="46"/>
      <c r="C39" s="46"/>
      <c r="D39" s="46"/>
      <c r="E39" s="46"/>
      <c r="F39" s="46"/>
    </row>
    <row r="40" spans="2:6" ht="15.75" customHeight="1"/>
    <row r="41" spans="2:6" ht="15.75" customHeight="1">
      <c r="D41" s="46"/>
      <c r="E41" s="46"/>
      <c r="F41" s="46"/>
    </row>
    <row r="42" spans="2:6" ht="15.75" customHeight="1">
      <c r="D42" s="46"/>
      <c r="E42" s="46"/>
      <c r="F42" s="46"/>
    </row>
    <row r="43" spans="2:6" ht="15.75" customHeight="1">
      <c r="D43" s="46"/>
      <c r="E43" s="46"/>
      <c r="F43" s="46"/>
    </row>
    <row r="44" spans="2:6" ht="15.75" customHeight="1">
      <c r="D44" s="46"/>
      <c r="E44" s="46"/>
      <c r="F44" s="46"/>
    </row>
    <row r="45" spans="2:6" ht="15.75" customHeight="1">
      <c r="D45" s="46"/>
      <c r="E45" s="46"/>
      <c r="F45" s="46"/>
    </row>
    <row r="46" spans="2:6" ht="15.75" customHeight="1">
      <c r="D46" s="46"/>
      <c r="E46" s="46"/>
      <c r="F46" s="46"/>
    </row>
    <row r="47" spans="2:6" ht="15.75" customHeight="1">
      <c r="D47" s="46"/>
      <c r="E47" s="46"/>
      <c r="F47" s="46"/>
    </row>
    <row r="48" spans="2:6" ht="15.75" customHeight="1">
      <c r="D48" s="46"/>
      <c r="E48" s="46"/>
      <c r="F48" s="46"/>
    </row>
    <row r="49" spans="4:6" ht="15.75" customHeight="1">
      <c r="D49" s="46"/>
      <c r="E49" s="46"/>
      <c r="F49" s="46"/>
    </row>
    <row r="50" spans="4:6" ht="15.75" customHeight="1"/>
    <row r="51" spans="4:6" ht="15.75" customHeight="1"/>
    <row r="52" spans="4:6" ht="15.75" customHeight="1"/>
    <row r="53" spans="4:6" ht="15.75" customHeight="1"/>
    <row r="54" spans="4:6" ht="15.75" customHeight="1"/>
    <row r="55" spans="4:6" ht="15.75" customHeight="1"/>
    <row r="56" spans="4:6" ht="15.75" customHeight="1"/>
    <row r="57" spans="4:6" ht="15.75" customHeight="1"/>
    <row r="58" spans="4:6" ht="15.75" customHeight="1"/>
    <row r="59" spans="4:6" ht="15.75" customHeight="1"/>
    <row r="60" spans="4:6" ht="15.75" customHeight="1"/>
    <row r="61" spans="4:6" ht="15.75" customHeight="1"/>
    <row r="62" spans="4:6" ht="15.75" customHeight="1"/>
    <row r="63" spans="4:6" ht="15.75" customHeight="1"/>
    <row r="64" spans="4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F14:J14"/>
    <mergeCell ref="A1:E1"/>
    <mergeCell ref="F1:J1"/>
    <mergeCell ref="A4:E4"/>
    <mergeCell ref="F4:J4"/>
    <mergeCell ref="A7:J7"/>
    <mergeCell ref="F8:J8"/>
    <mergeCell ref="F9:J9"/>
    <mergeCell ref="F10:J10"/>
    <mergeCell ref="F11:J11"/>
    <mergeCell ref="F12:J12"/>
    <mergeCell ref="F13:J13"/>
    <mergeCell ref="F15:J15"/>
    <mergeCell ref="A16:J16"/>
    <mergeCell ref="A19:F19"/>
    <mergeCell ref="G19:H19"/>
    <mergeCell ref="I19:J21"/>
    <mergeCell ref="A20:B20"/>
    <mergeCell ref="C20:D20"/>
    <mergeCell ref="E20:F20"/>
    <mergeCell ref="G20:H20"/>
  </mergeCells>
  <phoneticPr fontId="20"/>
  <dataValidations count="10">
    <dataValidation allowBlank="1" showInputMessage="1" showErrorMessage="1" prompt="XX:XX形式で入力してください。_x000a_例：10:00" sqref="F6 B6 B9:B15"/>
    <dataValidation type="list" allowBlank="1" showErrorMessage="1" sqref="D6:E6 H6:I6">
      <formula1>"あり,なし"</formula1>
    </dataValidation>
    <dataValidation type="list" allowBlank="1" showErrorMessage="1" sqref="A18:I18">
      <formula1>"◯,×,備考欄記載"</formula1>
    </dataValidation>
    <dataValidation type="list" allowBlank="1" showErrorMessage="1" sqref="C6 G6">
      <formula1>"対面,通話,ビデオ通話"</formula1>
    </dataValidation>
    <dataValidation type="date" allowBlank="1" showInputMessage="1" showErrorMessage="1" prompt="YYYY/MM/DD形式で入力してください。_x000a_例：2024/01/01" sqref="A3">
      <formula1>45292</formula1>
      <formula2>73051</formula2>
    </dataValidation>
    <dataValidation allowBlank="1" showErrorMessage="1" sqref="D3"/>
    <dataValidation allowBlank="1" showErrorMessage="1" sqref="C9:C15"/>
    <dataValidation allowBlank="1" showErrorMessage="1" sqref="A9:A15 C3"/>
    <dataValidation allowBlank="1" showErrorMessage="1" sqref="E3"/>
    <dataValidation allowBlank="1" showErrorMessage="1" sqref="A6"/>
  </dataValidations>
  <pageMargins left="0" right="0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61" t="s">
        <v>76</v>
      </c>
      <c r="B1" s="61"/>
      <c r="C1" s="61"/>
      <c r="D1" s="62" t="s">
        <v>77</v>
      </c>
      <c r="E1" s="61" t="s">
        <v>78</v>
      </c>
      <c r="F1" s="61"/>
      <c r="G1" s="61"/>
      <c r="H1" s="61"/>
      <c r="I1" s="61"/>
      <c r="J1" s="62" t="s">
        <v>79</v>
      </c>
      <c r="K1" s="63" t="s">
        <v>80</v>
      </c>
      <c r="L1" s="64"/>
      <c r="M1" s="65"/>
      <c r="N1" s="66"/>
      <c r="O1" s="66"/>
      <c r="P1" s="66"/>
    </row>
    <row r="2" spans="1:16" ht="13.5" customHeight="1">
      <c r="A2" s="61"/>
      <c r="B2" s="61"/>
      <c r="C2" s="61"/>
      <c r="D2" s="67"/>
      <c r="E2" s="61"/>
      <c r="F2" s="61"/>
      <c r="G2" s="61"/>
      <c r="H2" s="61"/>
      <c r="I2" s="61"/>
      <c r="J2" s="67"/>
      <c r="K2" s="68"/>
      <c r="L2" s="61"/>
      <c r="M2" s="69"/>
      <c r="N2" s="66"/>
      <c r="O2" s="66"/>
      <c r="P2" s="66"/>
    </row>
    <row r="3" spans="1:16" ht="13.5" customHeight="1">
      <c r="A3" s="61" t="s">
        <v>81</v>
      </c>
      <c r="B3" s="61" t="s">
        <v>82</v>
      </c>
      <c r="C3" s="61" t="s">
        <v>83</v>
      </c>
      <c r="D3" s="67" t="s">
        <v>84</v>
      </c>
      <c r="E3" s="61" t="s">
        <v>85</v>
      </c>
      <c r="F3" s="61" t="s">
        <v>86</v>
      </c>
      <c r="G3" s="61" t="s">
        <v>87</v>
      </c>
      <c r="H3" s="61" t="s">
        <v>88</v>
      </c>
      <c r="I3" s="61" t="s">
        <v>89</v>
      </c>
      <c r="J3" s="67" t="s">
        <v>90</v>
      </c>
      <c r="K3" s="68" t="s">
        <v>91</v>
      </c>
      <c r="L3" s="61" t="s">
        <v>92</v>
      </c>
      <c r="M3" s="69" t="s">
        <v>93</v>
      </c>
      <c r="N3" s="66"/>
      <c r="O3" s="66"/>
      <c r="P3" s="66"/>
    </row>
    <row r="4" spans="1:16" ht="13.5" customHeight="1">
      <c r="A4" s="61">
        <v>1</v>
      </c>
      <c r="B4" s="61">
        <v>1</v>
      </c>
      <c r="C4" s="61">
        <v>1</v>
      </c>
      <c r="D4" s="67">
        <v>2</v>
      </c>
      <c r="E4" s="61">
        <v>1</v>
      </c>
      <c r="F4" s="61">
        <v>1</v>
      </c>
      <c r="G4" s="61">
        <v>1</v>
      </c>
      <c r="H4" s="61">
        <v>1</v>
      </c>
      <c r="I4" s="61">
        <v>1</v>
      </c>
      <c r="J4" s="67">
        <v>1</v>
      </c>
      <c r="K4" s="68">
        <v>7</v>
      </c>
      <c r="L4" s="61">
        <v>3</v>
      </c>
      <c r="M4" s="69">
        <v>1</v>
      </c>
      <c r="N4" s="66"/>
      <c r="O4" s="66"/>
      <c r="P4" s="66"/>
    </row>
    <row r="5" spans="1:16" ht="13.5" customHeight="1">
      <c r="A5" s="61" t="s">
        <v>94</v>
      </c>
      <c r="B5" s="61" t="s">
        <v>95</v>
      </c>
      <c r="C5" s="61" t="s">
        <v>96</v>
      </c>
      <c r="D5" s="67" t="s">
        <v>97</v>
      </c>
      <c r="E5" s="61" t="s">
        <v>98</v>
      </c>
      <c r="F5" s="61" t="s">
        <v>99</v>
      </c>
      <c r="G5" s="61" t="s">
        <v>100</v>
      </c>
      <c r="H5" s="61" t="s">
        <v>101</v>
      </c>
      <c r="I5" s="61" t="s">
        <v>102</v>
      </c>
      <c r="J5" s="67" t="s">
        <v>103</v>
      </c>
      <c r="K5" s="68" t="s">
        <v>104</v>
      </c>
      <c r="L5" s="61" t="s">
        <v>105</v>
      </c>
      <c r="M5" s="69" t="s">
        <v>105</v>
      </c>
      <c r="N5" s="66"/>
      <c r="O5" s="66"/>
      <c r="P5" s="66"/>
    </row>
    <row r="6" spans="1:16" ht="13.5" customHeight="1">
      <c r="A6" s="61" t="s">
        <v>106</v>
      </c>
      <c r="B6" s="61" t="s">
        <v>107</v>
      </c>
      <c r="C6" s="61" t="s">
        <v>108</v>
      </c>
      <c r="D6" s="67" t="s">
        <v>109</v>
      </c>
      <c r="E6" s="61" t="s">
        <v>110</v>
      </c>
      <c r="F6" s="61" t="s">
        <v>111</v>
      </c>
      <c r="G6" s="61" t="s">
        <v>112</v>
      </c>
      <c r="H6" s="61" t="s">
        <v>113</v>
      </c>
      <c r="I6" s="61" t="s">
        <v>114</v>
      </c>
      <c r="J6" s="67" t="s">
        <v>115</v>
      </c>
      <c r="K6" s="68" t="s">
        <v>116</v>
      </c>
      <c r="L6" s="61" t="s">
        <v>117</v>
      </c>
      <c r="M6" s="69" t="s">
        <v>117</v>
      </c>
      <c r="N6" s="66"/>
      <c r="O6" s="66"/>
      <c r="P6" s="66"/>
    </row>
    <row r="7" spans="1:16" ht="13.5" customHeight="1">
      <c r="A7" s="61" t="s">
        <v>118</v>
      </c>
      <c r="B7" s="61" t="s">
        <v>119</v>
      </c>
      <c r="C7" s="61" t="s">
        <v>120</v>
      </c>
      <c r="D7" s="67" t="s">
        <v>121</v>
      </c>
      <c r="E7" s="61" t="s">
        <v>122</v>
      </c>
      <c r="F7" s="61" t="s">
        <v>123</v>
      </c>
      <c r="G7" s="61"/>
      <c r="H7" s="61" t="s">
        <v>124</v>
      </c>
      <c r="I7" s="61" t="s">
        <v>125</v>
      </c>
      <c r="J7" s="67" t="s">
        <v>126</v>
      </c>
      <c r="K7" s="68" t="s">
        <v>127</v>
      </c>
      <c r="L7" s="61" t="s">
        <v>128</v>
      </c>
      <c r="M7" s="69" t="s">
        <v>128</v>
      </c>
      <c r="N7" s="66"/>
      <c r="O7" s="66"/>
      <c r="P7" s="66"/>
    </row>
    <row r="8" spans="1:16" ht="13.5" customHeight="1">
      <c r="A8" s="61" t="s">
        <v>129</v>
      </c>
      <c r="B8" s="61" t="s">
        <v>130</v>
      </c>
      <c r="C8" s="61" t="s">
        <v>131</v>
      </c>
      <c r="D8" s="67" t="s">
        <v>132</v>
      </c>
      <c r="E8" s="61" t="s">
        <v>133</v>
      </c>
      <c r="F8" s="61"/>
      <c r="G8" s="61"/>
      <c r="H8" s="61"/>
      <c r="I8" s="61" t="s">
        <v>134</v>
      </c>
      <c r="J8" s="67" t="s">
        <v>135</v>
      </c>
      <c r="K8" s="68" t="s">
        <v>136</v>
      </c>
      <c r="L8" s="61" t="s">
        <v>137</v>
      </c>
      <c r="M8" s="69" t="s">
        <v>137</v>
      </c>
      <c r="N8" s="66"/>
      <c r="O8" s="66"/>
      <c r="P8" s="66"/>
    </row>
    <row r="9" spans="1:16" ht="13.5" customHeight="1">
      <c r="A9" s="61" t="s">
        <v>138</v>
      </c>
      <c r="B9" s="61"/>
      <c r="C9" s="61" t="s">
        <v>139</v>
      </c>
      <c r="D9" s="67" t="s">
        <v>140</v>
      </c>
      <c r="E9" s="61" t="s">
        <v>141</v>
      </c>
      <c r="F9" s="61"/>
      <c r="G9" s="61"/>
      <c r="H9" s="61"/>
      <c r="I9" s="61" t="s">
        <v>142</v>
      </c>
      <c r="J9" s="67"/>
      <c r="K9" s="68" t="s">
        <v>143</v>
      </c>
      <c r="L9" s="61"/>
      <c r="M9" s="69"/>
      <c r="N9" s="66"/>
      <c r="O9" s="66"/>
      <c r="P9" s="66"/>
    </row>
    <row r="10" spans="1:16" ht="13.5" customHeight="1">
      <c r="A10" s="61" t="s">
        <v>144</v>
      </c>
      <c r="B10" s="61"/>
      <c r="C10" s="61" t="s">
        <v>145</v>
      </c>
      <c r="D10" s="67"/>
      <c r="E10" s="61"/>
      <c r="F10" s="61"/>
      <c r="G10" s="61"/>
      <c r="H10" s="61"/>
      <c r="I10" s="61"/>
      <c r="J10" s="67"/>
      <c r="K10" s="68" t="s">
        <v>146</v>
      </c>
      <c r="L10" s="61"/>
      <c r="M10" s="69"/>
      <c r="N10" s="66"/>
      <c r="O10" s="66"/>
      <c r="P10" s="66"/>
    </row>
    <row r="11" spans="1:16" ht="13.5" customHeight="1">
      <c r="A11" s="61" t="s">
        <v>147</v>
      </c>
      <c r="B11" s="61"/>
      <c r="C11" s="61" t="s">
        <v>148</v>
      </c>
      <c r="D11" s="67"/>
      <c r="E11" s="61"/>
      <c r="F11" s="61"/>
      <c r="G11" s="61"/>
      <c r="H11" s="61"/>
      <c r="I11" s="61"/>
      <c r="J11" s="67"/>
      <c r="K11" s="68" t="s">
        <v>149</v>
      </c>
      <c r="L11" s="61"/>
      <c r="M11" s="69"/>
      <c r="N11" s="66"/>
      <c r="O11" s="66"/>
      <c r="P11" s="66"/>
    </row>
    <row r="12" spans="1:16" ht="13.5" customHeight="1">
      <c r="A12" s="61" t="s">
        <v>150</v>
      </c>
      <c r="B12" s="61"/>
      <c r="C12" s="61"/>
      <c r="D12" s="67"/>
      <c r="E12" s="61"/>
      <c r="F12" s="61"/>
      <c r="G12" s="61"/>
      <c r="H12" s="61"/>
      <c r="I12" s="61"/>
      <c r="J12" s="67"/>
      <c r="K12" s="68" t="s">
        <v>151</v>
      </c>
      <c r="L12" s="61"/>
      <c r="M12" s="69"/>
      <c r="N12" s="66"/>
      <c r="O12" s="66"/>
      <c r="P12" s="66"/>
    </row>
    <row r="13" spans="1:16" ht="13.5" customHeight="1">
      <c r="A13" s="61" t="s">
        <v>152</v>
      </c>
      <c r="B13" s="61"/>
      <c r="C13" s="61"/>
      <c r="D13" s="67"/>
      <c r="E13" s="61"/>
      <c r="F13" s="61"/>
      <c r="G13" s="61"/>
      <c r="H13" s="61"/>
      <c r="I13" s="61"/>
      <c r="J13" s="67"/>
      <c r="K13" s="68" t="s">
        <v>153</v>
      </c>
      <c r="L13" s="61"/>
      <c r="M13" s="69"/>
      <c r="N13" s="66"/>
      <c r="O13" s="66"/>
      <c r="P13" s="66"/>
    </row>
    <row r="14" spans="1:16" ht="13.5" customHeight="1">
      <c r="A14" s="61" t="s">
        <v>154</v>
      </c>
      <c r="B14" s="61"/>
      <c r="C14" s="61"/>
      <c r="D14" s="67"/>
      <c r="E14" s="61"/>
      <c r="F14" s="61"/>
      <c r="G14" s="61"/>
      <c r="H14" s="61"/>
      <c r="I14" s="61"/>
      <c r="J14" s="67"/>
      <c r="K14" s="68" t="s">
        <v>155</v>
      </c>
      <c r="L14" s="61"/>
      <c r="M14" s="69"/>
      <c r="N14" s="66"/>
      <c r="O14" s="66"/>
      <c r="P14" s="66"/>
    </row>
    <row r="15" spans="1:16" ht="13.5" customHeight="1">
      <c r="A15" s="61" t="s">
        <v>156</v>
      </c>
      <c r="B15" s="61"/>
      <c r="C15" s="61"/>
      <c r="D15" s="67"/>
      <c r="E15" s="61"/>
      <c r="F15" s="61"/>
      <c r="G15" s="61"/>
      <c r="H15" s="61"/>
      <c r="I15" s="61"/>
      <c r="J15" s="67"/>
      <c r="K15" s="68" t="s">
        <v>157</v>
      </c>
      <c r="L15" s="61"/>
      <c r="M15" s="69"/>
      <c r="N15" s="66"/>
      <c r="O15" s="66"/>
      <c r="P15" s="66"/>
    </row>
    <row r="16" spans="1:16" ht="13.5" customHeight="1">
      <c r="A16" s="61" t="s">
        <v>158</v>
      </c>
      <c r="B16" s="61"/>
      <c r="C16" s="61"/>
      <c r="D16" s="67"/>
      <c r="E16" s="61"/>
      <c r="F16" s="61"/>
      <c r="G16" s="61"/>
      <c r="H16" s="61"/>
      <c r="I16" s="61"/>
      <c r="J16" s="67"/>
      <c r="K16" s="68" t="s">
        <v>159</v>
      </c>
      <c r="L16" s="61"/>
      <c r="M16" s="69"/>
      <c r="N16" s="66"/>
      <c r="O16" s="66"/>
      <c r="P16" s="66"/>
    </row>
    <row r="17" spans="1:22" ht="13.5" customHeight="1">
      <c r="A17" s="61" t="s">
        <v>160</v>
      </c>
      <c r="B17" s="61"/>
      <c r="C17" s="70"/>
      <c r="D17" s="67"/>
      <c r="E17" s="61"/>
      <c r="F17" s="61"/>
      <c r="G17" s="61"/>
      <c r="H17" s="61"/>
      <c r="I17" s="61"/>
      <c r="J17" s="67"/>
      <c r="K17" s="68" t="s">
        <v>161</v>
      </c>
      <c r="L17" s="61"/>
      <c r="M17" s="69"/>
      <c r="N17" s="66"/>
      <c r="O17" s="66"/>
      <c r="P17" s="66"/>
    </row>
    <row r="18" spans="1:22" ht="13.5" customHeight="1">
      <c r="A18" s="61" t="s">
        <v>162</v>
      </c>
      <c r="B18" s="61"/>
      <c r="C18" s="61"/>
      <c r="D18" s="67"/>
      <c r="E18" s="61"/>
      <c r="F18" s="61"/>
      <c r="G18" s="61"/>
      <c r="H18" s="61"/>
      <c r="I18" s="61"/>
      <c r="J18" s="67"/>
      <c r="K18" s="68" t="s">
        <v>163</v>
      </c>
      <c r="L18" s="61"/>
      <c r="M18" s="69"/>
      <c r="N18" s="66"/>
      <c r="O18" s="66"/>
      <c r="P18" s="66"/>
    </row>
    <row r="19" spans="1:22" ht="13.5" customHeight="1">
      <c r="A19" s="61" t="s">
        <v>164</v>
      </c>
      <c r="B19" s="61"/>
      <c r="C19" s="61"/>
      <c r="D19" s="67"/>
      <c r="E19" s="61"/>
      <c r="F19" s="61"/>
      <c r="G19" s="61"/>
      <c r="H19" s="61"/>
      <c r="I19" s="61"/>
      <c r="J19" s="67"/>
      <c r="K19" s="68"/>
      <c r="L19" s="61"/>
      <c r="M19" s="69"/>
      <c r="N19" s="66"/>
      <c r="O19" s="66"/>
      <c r="P19" s="66"/>
    </row>
    <row r="20" spans="1:22" ht="13.5" customHeight="1">
      <c r="A20" s="61" t="s">
        <v>165</v>
      </c>
      <c r="B20" s="61"/>
      <c r="C20" s="61"/>
      <c r="D20" s="67"/>
      <c r="E20" s="61"/>
      <c r="F20" s="61"/>
      <c r="G20" s="61"/>
      <c r="H20" s="61"/>
      <c r="I20" s="61"/>
      <c r="J20" s="67"/>
      <c r="K20" s="68"/>
      <c r="L20" s="61"/>
      <c r="M20" s="69"/>
      <c r="N20" s="66"/>
      <c r="O20" s="66"/>
      <c r="P20" s="66"/>
    </row>
    <row r="21" spans="1:22" ht="13.5" customHeight="1">
      <c r="A21" s="61" t="s">
        <v>166</v>
      </c>
      <c r="B21" s="61"/>
      <c r="C21" s="61"/>
      <c r="D21" s="67"/>
      <c r="E21" s="61"/>
      <c r="F21" s="61"/>
      <c r="G21" s="61"/>
      <c r="H21" s="61"/>
      <c r="I21" s="61"/>
      <c r="J21" s="67"/>
      <c r="K21" s="68"/>
      <c r="L21" s="61"/>
      <c r="M21" s="69"/>
      <c r="N21" s="66"/>
      <c r="O21" s="66"/>
      <c r="P21" s="66"/>
    </row>
    <row r="22" spans="1:22" ht="13.5" customHeight="1">
      <c r="A22" s="61" t="s">
        <v>167</v>
      </c>
      <c r="B22" s="61"/>
      <c r="C22" s="61"/>
      <c r="D22" s="67"/>
      <c r="E22" s="61"/>
      <c r="F22" s="61"/>
      <c r="G22" s="61"/>
      <c r="H22" s="61"/>
      <c r="I22" s="61"/>
      <c r="J22" s="67"/>
      <c r="K22" s="68"/>
      <c r="L22" s="61"/>
      <c r="M22" s="69"/>
      <c r="N22" s="66"/>
      <c r="O22" s="66"/>
      <c r="P22" s="66"/>
    </row>
    <row r="23" spans="1:22" ht="13.5" customHeight="1">
      <c r="A23" s="61" t="s">
        <v>168</v>
      </c>
      <c r="B23" s="61"/>
      <c r="C23" s="61"/>
      <c r="D23" s="67"/>
      <c r="E23" s="61"/>
      <c r="F23" s="61"/>
      <c r="G23" s="61"/>
      <c r="H23" s="61"/>
      <c r="I23" s="61"/>
      <c r="J23" s="67"/>
      <c r="K23" s="68"/>
      <c r="L23" s="61"/>
      <c r="M23" s="69"/>
      <c r="N23" s="66"/>
      <c r="O23" s="66"/>
      <c r="P23" s="66"/>
    </row>
    <row r="24" spans="1:22" ht="13.5" customHeight="1">
      <c r="A24" s="61" t="s">
        <v>169</v>
      </c>
      <c r="B24" s="61"/>
      <c r="C24" s="61"/>
      <c r="D24" s="71"/>
      <c r="E24" s="61"/>
      <c r="F24" s="61"/>
      <c r="G24" s="61"/>
      <c r="H24" s="61"/>
      <c r="I24" s="61"/>
      <c r="J24" s="71"/>
      <c r="K24" s="72"/>
      <c r="L24" s="73"/>
      <c r="M24" s="74"/>
      <c r="N24" s="66"/>
      <c r="O24" s="66"/>
      <c r="P24" s="66"/>
    </row>
    <row r="25" spans="1:22" ht="13.5" customHeight="1">
      <c r="A25" s="75" t="str">
        <f>CONCATENATE("'","$","'","!", ,"A",A4+4)</f>
        <v>'$'!A5</v>
      </c>
      <c r="B25" s="75" t="str">
        <f>CONCATENATE("'","$","'","!", ,"B",B4+4)</f>
        <v>'$'!B5</v>
      </c>
      <c r="C25" s="75" t="str">
        <f>CONCATENATE("'","$","'","!", ,"C",C4+4)</f>
        <v>'$'!C5</v>
      </c>
      <c r="D25" s="75" t="str">
        <f>CONCATENATE("'","$","'","!", ,"D",D4+4)</f>
        <v>'$'!D6</v>
      </c>
      <c r="E25" s="75" t="str">
        <f>CONCATENATE("'","$","'","!", ,"E",E4+4)</f>
        <v>'$'!E5</v>
      </c>
      <c r="F25" s="75" t="str">
        <f>CONCATENATE("'","$","'","!", ,"F",F4+4)</f>
        <v>'$'!F5</v>
      </c>
      <c r="G25" s="75" t="str">
        <f>CONCATENATE("'","$","'","!", ,"G",G4+4)</f>
        <v>'$'!G5</v>
      </c>
      <c r="H25" s="75" t="str">
        <f>CONCATENATE("'","$","'","!", ,"H",H4+4)</f>
        <v>'$'!H5</v>
      </c>
      <c r="I25" s="75" t="str">
        <f>CONCATENATE("'","$","'","!", ,"I",I4+4)</f>
        <v>'$'!I5</v>
      </c>
      <c r="J25" s="75" t="str">
        <f>CONCATENATE("'","$","'","!", ,"j",J4+4)</f>
        <v>'$'!j5</v>
      </c>
      <c r="K25" s="75" t="str">
        <f>CONCATENATE("'","$","'","!", ,"K",K4+4)</f>
        <v>'$'!K11</v>
      </c>
      <c r="L25" s="75" t="str">
        <f>CONCATENATE("'","$","'","!", ,"L",L4+4)</f>
        <v>'$'!L7</v>
      </c>
      <c r="M25" s="75" t="str">
        <f>CONCATENATE("'","$","'","!", ,"M",M4+4)</f>
        <v>'$'!M5</v>
      </c>
      <c r="N25" s="66"/>
      <c r="O25" s="66"/>
      <c r="P25" s="66"/>
    </row>
    <row r="26" spans="1:22" ht="13.5" customHeight="1">
      <c r="A26" s="75" t="str">
        <f t="shared" ref="A26:M26" ca="1" si="0">INDIRECT(A25)</f>
        <v>実父</v>
      </c>
      <c r="B26" s="75" t="str">
        <f t="shared" ca="1" si="0"/>
        <v>火災</v>
      </c>
      <c r="C26" s="75" t="str">
        <f t="shared" ca="1" si="0"/>
        <v>全焼</v>
      </c>
      <c r="D26" s="75" t="str">
        <f t="shared" ca="1" si="0"/>
        <v>修正決定</v>
      </c>
      <c r="E26" s="75" t="str">
        <f t="shared" ca="1" si="0"/>
        <v>活    版</v>
      </c>
      <c r="F26" s="75" t="str">
        <f t="shared" ca="1" si="0"/>
        <v>上    質</v>
      </c>
      <c r="G26" s="75" t="str">
        <f t="shared" ca="1" si="0"/>
        <v>白</v>
      </c>
      <c r="H26" s="75" t="str">
        <f t="shared" ca="1" si="0"/>
        <v>黒</v>
      </c>
      <c r="I26" s="75" t="str">
        <f t="shared" ca="1" si="0"/>
        <v>ばら</v>
      </c>
      <c r="J26" s="75" t="str">
        <f t="shared" ca="1" si="0"/>
        <v>購    入</v>
      </c>
      <c r="K26" s="75" t="str">
        <f t="shared" ca="1" si="0"/>
        <v>車両相互-7 そ の 他</v>
      </c>
      <c r="L26" s="75" t="str">
        <f t="shared" ca="1" si="0"/>
        <v>3 歩    行</v>
      </c>
      <c r="M26" s="75" t="str">
        <f t="shared" ca="1" si="0"/>
        <v>1 運    転</v>
      </c>
      <c r="N26" s="66"/>
      <c r="O26" s="66"/>
      <c r="P26" s="66"/>
    </row>
    <row r="27" spans="1:22" ht="13.5" customHeight="1">
      <c r="N27" s="66"/>
      <c r="O27" s="66"/>
      <c r="P27" s="66"/>
    </row>
    <row r="28" spans="1:22" ht="13.5" customHeight="1">
      <c r="N28" s="66"/>
      <c r="O28" s="66"/>
      <c r="P28" s="66"/>
    </row>
    <row r="29" spans="1:22" ht="13.5" customHeight="1">
      <c r="N29" s="66"/>
      <c r="O29" s="66"/>
      <c r="P29" s="66"/>
    </row>
    <row r="30" spans="1:22" ht="13.5" customHeight="1">
      <c r="A30" s="76" t="s">
        <v>170</v>
      </c>
      <c r="B30" s="77" t="s">
        <v>171</v>
      </c>
      <c r="C30" s="78" t="s">
        <v>172</v>
      </c>
      <c r="D30" s="79" t="s">
        <v>173</v>
      </c>
      <c r="E30" s="78" t="s">
        <v>174</v>
      </c>
      <c r="F30" s="78" t="s">
        <v>175</v>
      </c>
      <c r="G30" s="78" t="s">
        <v>176</v>
      </c>
      <c r="H30" s="63"/>
      <c r="I30" s="80" t="s">
        <v>177</v>
      </c>
      <c r="J30" s="80" t="s">
        <v>178</v>
      </c>
      <c r="K30" s="80" t="s">
        <v>179</v>
      </c>
      <c r="L30" s="64"/>
      <c r="M30" s="64"/>
      <c r="N30" s="64"/>
      <c r="O30" s="64"/>
      <c r="P30" s="64"/>
      <c r="Q30" s="64"/>
      <c r="R30" s="77"/>
      <c r="S30" s="77"/>
      <c r="T30" s="77"/>
      <c r="U30" s="77"/>
      <c r="V30" s="81"/>
    </row>
    <row r="31" spans="1:22" ht="13.5" customHeight="1">
      <c r="A31" s="82" t="s">
        <v>170</v>
      </c>
      <c r="B31" s="66"/>
      <c r="C31" s="61" t="s">
        <v>180</v>
      </c>
      <c r="D31" s="69" t="s">
        <v>181</v>
      </c>
      <c r="E31" s="61" t="s">
        <v>182</v>
      </c>
      <c r="F31" s="61" t="s">
        <v>183</v>
      </c>
      <c r="G31" s="61" t="s">
        <v>184</v>
      </c>
      <c r="H31" s="68"/>
      <c r="I31" s="83" t="s">
        <v>185</v>
      </c>
      <c r="J31" s="83" t="s">
        <v>186</v>
      </c>
      <c r="K31" s="83" t="s">
        <v>187</v>
      </c>
      <c r="L31" s="61"/>
      <c r="M31" s="61"/>
      <c r="N31" s="61"/>
      <c r="O31" s="61"/>
      <c r="P31" s="61"/>
      <c r="Q31" s="61"/>
      <c r="R31" s="66"/>
      <c r="S31" s="66"/>
      <c r="T31" s="66"/>
      <c r="U31" s="66"/>
      <c r="V31" s="84"/>
    </row>
    <row r="32" spans="1:22" ht="13.5" customHeight="1">
      <c r="A32" s="82" t="s">
        <v>188</v>
      </c>
      <c r="B32" s="66" t="s">
        <v>189</v>
      </c>
      <c r="C32" s="85" t="s">
        <v>172</v>
      </c>
      <c r="D32" s="86" t="s">
        <v>173</v>
      </c>
      <c r="E32" s="85" t="s">
        <v>174</v>
      </c>
      <c r="F32" s="85" t="s">
        <v>175</v>
      </c>
      <c r="G32" s="85" t="s">
        <v>176</v>
      </c>
      <c r="H32" s="68" t="s">
        <v>190</v>
      </c>
      <c r="I32" s="83" t="s">
        <v>177</v>
      </c>
      <c r="J32" s="83" t="s">
        <v>178</v>
      </c>
      <c r="K32" s="83" t="s">
        <v>179</v>
      </c>
      <c r="L32" s="61"/>
      <c r="M32" s="61"/>
      <c r="N32" s="61"/>
      <c r="O32" s="61"/>
      <c r="P32" s="61"/>
      <c r="Q32" s="61"/>
      <c r="R32" s="66"/>
      <c r="S32" s="66"/>
      <c r="T32" s="66"/>
      <c r="U32" s="66"/>
      <c r="V32" s="84"/>
    </row>
    <row r="33" spans="1:22" ht="13.5" customHeight="1">
      <c r="A33" s="82" t="s">
        <v>188</v>
      </c>
      <c r="B33" s="66"/>
      <c r="C33" s="61" t="s">
        <v>191</v>
      </c>
      <c r="D33" s="69" t="s">
        <v>181</v>
      </c>
      <c r="E33" s="61" t="s">
        <v>182</v>
      </c>
      <c r="F33" s="61" t="s">
        <v>183</v>
      </c>
      <c r="G33" s="61" t="s">
        <v>184</v>
      </c>
      <c r="H33" s="68" t="s">
        <v>192</v>
      </c>
      <c r="I33" s="83" t="s">
        <v>193</v>
      </c>
      <c r="J33" s="83" t="s">
        <v>194</v>
      </c>
      <c r="K33" s="83" t="s">
        <v>195</v>
      </c>
      <c r="L33" s="61"/>
      <c r="M33" s="61" t="s">
        <v>196</v>
      </c>
      <c r="N33" s="61"/>
      <c r="O33" s="61"/>
      <c r="P33" s="61"/>
      <c r="Q33" s="87"/>
      <c r="R33" s="87" t="s">
        <v>197</v>
      </c>
      <c r="S33" s="87"/>
      <c r="T33" s="88"/>
      <c r="U33" s="88" t="s">
        <v>198</v>
      </c>
      <c r="V33" s="89"/>
    </row>
    <row r="34" spans="1:22" ht="13.5" customHeight="1">
      <c r="A34" s="82" t="s">
        <v>199</v>
      </c>
      <c r="B34" s="66" t="s">
        <v>200</v>
      </c>
      <c r="C34" s="85" t="s">
        <v>172</v>
      </c>
      <c r="D34" s="86" t="s">
        <v>173</v>
      </c>
      <c r="E34" s="85" t="s">
        <v>174</v>
      </c>
      <c r="F34" s="85" t="s">
        <v>175</v>
      </c>
      <c r="G34" s="85" t="s">
        <v>176</v>
      </c>
      <c r="H34" s="68" t="s">
        <v>190</v>
      </c>
      <c r="I34" s="61"/>
      <c r="J34" s="61"/>
      <c r="K34" s="61"/>
      <c r="L34" s="61" t="s">
        <v>201</v>
      </c>
      <c r="M34" s="61" t="s">
        <v>202</v>
      </c>
      <c r="N34" s="61" t="s">
        <v>203</v>
      </c>
      <c r="O34" s="61" t="s">
        <v>53</v>
      </c>
      <c r="P34" s="61" t="s">
        <v>190</v>
      </c>
      <c r="Q34" s="87" t="s">
        <v>201</v>
      </c>
      <c r="R34" s="87" t="s">
        <v>204</v>
      </c>
      <c r="S34" s="87" t="s">
        <v>53</v>
      </c>
      <c r="T34" s="88" t="s">
        <v>201</v>
      </c>
      <c r="U34" s="88" t="s">
        <v>204</v>
      </c>
      <c r="V34" s="89" t="s">
        <v>53</v>
      </c>
    </row>
    <row r="35" spans="1:22" ht="13.5" customHeight="1">
      <c r="A35" s="82" t="s">
        <v>199</v>
      </c>
      <c r="B35" s="66"/>
      <c r="C35" s="61" t="s">
        <v>205</v>
      </c>
      <c r="D35" s="69" t="s">
        <v>206</v>
      </c>
      <c r="E35" s="61" t="s">
        <v>183</v>
      </c>
      <c r="F35" s="61" t="s">
        <v>207</v>
      </c>
      <c r="G35" s="61" t="s">
        <v>208</v>
      </c>
      <c r="H35" s="68" t="s">
        <v>209</v>
      </c>
      <c r="I35" s="61"/>
      <c r="J35" s="61"/>
      <c r="K35" s="61"/>
      <c r="L35" s="61" t="s">
        <v>210</v>
      </c>
      <c r="M35" s="61" t="s">
        <v>211</v>
      </c>
      <c r="N35" s="61" t="s">
        <v>212</v>
      </c>
      <c r="O35" s="61" t="s">
        <v>213</v>
      </c>
      <c r="P35" s="61" t="s">
        <v>192</v>
      </c>
      <c r="Q35" s="87" t="s">
        <v>194</v>
      </c>
      <c r="R35" s="87" t="s">
        <v>186</v>
      </c>
      <c r="S35" s="87" t="s">
        <v>214</v>
      </c>
      <c r="T35" s="88" t="s">
        <v>215</v>
      </c>
      <c r="U35" s="88" t="s">
        <v>216</v>
      </c>
      <c r="V35" s="89" t="s">
        <v>217</v>
      </c>
    </row>
    <row r="36" spans="1:22" ht="13.5" customHeight="1">
      <c r="A36" s="82" t="s">
        <v>218</v>
      </c>
      <c r="B36" s="66" t="s">
        <v>219</v>
      </c>
      <c r="C36" s="85" t="s">
        <v>172</v>
      </c>
      <c r="D36" s="86" t="s">
        <v>173</v>
      </c>
      <c r="E36" s="85" t="s">
        <v>174</v>
      </c>
      <c r="F36" s="85" t="s">
        <v>175</v>
      </c>
      <c r="G36" s="85" t="s">
        <v>176</v>
      </c>
      <c r="H36" s="68" t="s">
        <v>190</v>
      </c>
      <c r="I36" s="90" t="s">
        <v>177</v>
      </c>
      <c r="J36" s="90" t="s">
        <v>178</v>
      </c>
      <c r="K36" s="90" t="s">
        <v>179</v>
      </c>
      <c r="L36" s="91" t="s">
        <v>201</v>
      </c>
      <c r="M36" s="91" t="s">
        <v>202</v>
      </c>
      <c r="N36" s="91" t="s">
        <v>203</v>
      </c>
      <c r="O36" s="91" t="s">
        <v>53</v>
      </c>
      <c r="P36" s="61"/>
      <c r="Q36" s="90" t="s">
        <v>74</v>
      </c>
      <c r="R36" s="66"/>
      <c r="S36" s="66"/>
      <c r="T36" s="66"/>
      <c r="U36" s="66"/>
      <c r="V36" s="84"/>
    </row>
    <row r="37" spans="1:22" ht="13.5" customHeight="1">
      <c r="A37" s="82" t="s">
        <v>218</v>
      </c>
      <c r="B37" s="66"/>
      <c r="C37" s="61" t="s">
        <v>220</v>
      </c>
      <c r="D37" s="69" t="s">
        <v>221</v>
      </c>
      <c r="E37" s="61" t="s">
        <v>222</v>
      </c>
      <c r="F37" s="61" t="s">
        <v>182</v>
      </c>
      <c r="G37" s="61" t="s">
        <v>207</v>
      </c>
      <c r="H37" s="68" t="s">
        <v>192</v>
      </c>
      <c r="I37" s="90" t="s">
        <v>223</v>
      </c>
      <c r="J37" s="90" t="s">
        <v>224</v>
      </c>
      <c r="K37" s="90" t="s">
        <v>225</v>
      </c>
      <c r="L37" s="91" t="s">
        <v>215</v>
      </c>
      <c r="M37" s="91" t="s">
        <v>216</v>
      </c>
      <c r="N37" s="91" t="s">
        <v>217</v>
      </c>
      <c r="O37" s="91" t="s">
        <v>226</v>
      </c>
      <c r="P37" s="61"/>
      <c r="Q37" s="92"/>
      <c r="R37" s="66"/>
      <c r="S37" s="66"/>
      <c r="T37" s="66"/>
      <c r="U37" s="66"/>
      <c r="V37" s="84"/>
    </row>
    <row r="38" spans="1:22" ht="13.5" customHeight="1">
      <c r="A38" s="82" t="s">
        <v>227</v>
      </c>
      <c r="B38" s="66" t="s">
        <v>228</v>
      </c>
      <c r="C38" s="85" t="s">
        <v>172</v>
      </c>
      <c r="D38" s="86" t="s">
        <v>173</v>
      </c>
      <c r="E38" s="85" t="s">
        <v>174</v>
      </c>
      <c r="F38" s="85" t="s">
        <v>175</v>
      </c>
      <c r="G38" s="85" t="s">
        <v>176</v>
      </c>
      <c r="H38" s="68" t="s">
        <v>190</v>
      </c>
      <c r="I38" s="61"/>
      <c r="J38" s="61"/>
      <c r="K38" s="61"/>
      <c r="L38" s="93" t="s">
        <v>201</v>
      </c>
      <c r="M38" s="93" t="s">
        <v>202</v>
      </c>
      <c r="N38" s="93" t="s">
        <v>203</v>
      </c>
      <c r="O38" s="93" t="s">
        <v>53</v>
      </c>
      <c r="P38" s="61"/>
      <c r="Q38" s="61"/>
      <c r="R38" s="66"/>
      <c r="S38" s="66"/>
      <c r="T38" s="66"/>
      <c r="U38" s="66"/>
      <c r="V38" s="84"/>
    </row>
    <row r="39" spans="1:22" ht="13.5" customHeight="1">
      <c r="A39" s="94" t="s">
        <v>227</v>
      </c>
      <c r="B39" s="95"/>
      <c r="C39" s="73" t="s">
        <v>221</v>
      </c>
      <c r="D39" s="74" t="s">
        <v>229</v>
      </c>
      <c r="E39" s="73" t="s">
        <v>182</v>
      </c>
      <c r="F39" s="73" t="s">
        <v>183</v>
      </c>
      <c r="G39" s="73" t="s">
        <v>184</v>
      </c>
      <c r="H39" s="72" t="s">
        <v>209</v>
      </c>
      <c r="I39" s="73"/>
      <c r="J39" s="73"/>
      <c r="K39" s="73"/>
      <c r="L39" s="96" t="s">
        <v>230</v>
      </c>
      <c r="M39" s="96" t="s">
        <v>231</v>
      </c>
      <c r="N39" s="96" t="s">
        <v>232</v>
      </c>
      <c r="O39" s="96" t="s">
        <v>233</v>
      </c>
      <c r="P39" s="73"/>
      <c r="Q39" s="73"/>
      <c r="R39" s="95"/>
      <c r="S39" s="95"/>
      <c r="T39" s="95"/>
      <c r="U39" s="95"/>
      <c r="V39" s="97"/>
    </row>
    <row r="40" spans="1:22" ht="13.5" customHeight="1">
      <c r="A40" s="46" t="s">
        <v>234</v>
      </c>
      <c r="B40" s="46" t="s">
        <v>235</v>
      </c>
      <c r="C40" s="85" t="s">
        <v>172</v>
      </c>
      <c r="D40" s="85" t="s">
        <v>236</v>
      </c>
      <c r="E40" s="85" t="s">
        <v>174</v>
      </c>
      <c r="F40" s="85" t="s">
        <v>175</v>
      </c>
      <c r="G40" s="85" t="s">
        <v>176</v>
      </c>
      <c r="H40" s="85" t="s">
        <v>237</v>
      </c>
      <c r="I40" s="85" t="s">
        <v>238</v>
      </c>
      <c r="J40" s="85" t="s">
        <v>239</v>
      </c>
      <c r="N40" s="66"/>
      <c r="O40" s="66"/>
      <c r="P40" s="66"/>
      <c r="Q40" s="66"/>
    </row>
    <row r="41" spans="1:22" ht="13.5" customHeight="1">
      <c r="A41" s="46" t="s">
        <v>234</v>
      </c>
      <c r="C41" s="61" t="s">
        <v>240</v>
      </c>
      <c r="D41" s="61" t="s">
        <v>241</v>
      </c>
      <c r="E41" s="61" t="s">
        <v>242</v>
      </c>
      <c r="F41" s="61" t="s">
        <v>243</v>
      </c>
      <c r="G41" s="61" t="s">
        <v>244</v>
      </c>
      <c r="H41" s="61" t="s">
        <v>245</v>
      </c>
      <c r="I41" s="61" t="s">
        <v>246</v>
      </c>
      <c r="J41" s="61" t="s">
        <v>247</v>
      </c>
      <c r="N41" s="66"/>
      <c r="O41" s="66"/>
      <c r="P41" s="66"/>
    </row>
    <row r="42" spans="1:22" ht="13.5" customHeight="1">
      <c r="N42" s="66"/>
      <c r="O42" s="66"/>
      <c r="P42" s="66"/>
    </row>
    <row r="43" spans="1:22" ht="13.5" customHeight="1">
      <c r="N43" s="66"/>
      <c r="O43" s="66"/>
      <c r="P43" s="66"/>
    </row>
    <row r="44" spans="1:22" ht="13.5" customHeight="1">
      <c r="N44" s="66"/>
      <c r="O44" s="66"/>
      <c r="P44" s="66"/>
    </row>
    <row r="45" spans="1:22" ht="13.5" customHeight="1">
      <c r="N45" s="66"/>
      <c r="O45" s="66"/>
      <c r="P45" s="66"/>
    </row>
    <row r="46" spans="1:22" ht="13.5" customHeight="1">
      <c r="N46" s="66"/>
      <c r="O46" s="66"/>
      <c r="P46" s="66"/>
    </row>
    <row r="47" spans="1:22" ht="13.5" customHeight="1">
      <c r="N47" s="66"/>
      <c r="O47" s="66"/>
      <c r="P47" s="66"/>
    </row>
    <row r="48" spans="1:22" ht="13.5" customHeight="1">
      <c r="N48" s="66"/>
      <c r="O48" s="66"/>
      <c r="P48" s="66"/>
    </row>
    <row r="49" spans="14:16" ht="13.5" customHeight="1">
      <c r="N49" s="66"/>
      <c r="O49" s="66"/>
      <c r="P49" s="66"/>
    </row>
    <row r="50" spans="14:16" ht="13.5" customHeight="1">
      <c r="N50" s="66"/>
      <c r="O50" s="66"/>
      <c r="P50" s="66"/>
    </row>
    <row r="51" spans="14:16" ht="13.5" customHeight="1">
      <c r="N51" s="66"/>
      <c r="O51" s="66"/>
      <c r="P51" s="66"/>
    </row>
    <row r="52" spans="14:16" ht="13.5" customHeight="1">
      <c r="N52" s="66"/>
      <c r="O52" s="66"/>
      <c r="P52" s="66"/>
    </row>
    <row r="53" spans="14:16" ht="13.5" customHeight="1">
      <c r="N53" s="66"/>
      <c r="O53" s="66"/>
      <c r="P53" s="66"/>
    </row>
    <row r="54" spans="14:16" ht="13.5" customHeight="1">
      <c r="N54" s="66"/>
      <c r="O54" s="66"/>
      <c r="P54" s="66"/>
    </row>
    <row r="55" spans="14:16" ht="13.5" customHeight="1">
      <c r="N55" s="66"/>
      <c r="O55" s="66"/>
      <c r="P55" s="66"/>
    </row>
    <row r="56" spans="14:16" ht="13.5" customHeight="1">
      <c r="N56" s="66"/>
      <c r="O56" s="66"/>
      <c r="P56" s="66"/>
    </row>
    <row r="57" spans="14:16" ht="13.5" customHeight="1">
      <c r="N57" s="66"/>
      <c r="O57" s="66"/>
      <c r="P57" s="66"/>
    </row>
    <row r="58" spans="14:16" ht="13.5" customHeight="1">
      <c r="N58" s="66"/>
      <c r="O58" s="66"/>
      <c r="P58" s="66"/>
    </row>
    <row r="59" spans="14:16" ht="13.5" customHeight="1">
      <c r="N59" s="66"/>
      <c r="O59" s="66"/>
      <c r="P59" s="66"/>
    </row>
    <row r="60" spans="14:16" ht="13.5" customHeight="1">
      <c r="N60" s="66"/>
      <c r="O60" s="66"/>
      <c r="P60" s="66"/>
    </row>
    <row r="61" spans="14:16" ht="13.5" customHeight="1">
      <c r="N61" s="66"/>
      <c r="O61" s="66"/>
      <c r="P61" s="66"/>
    </row>
    <row r="62" spans="14:16" ht="13.5" customHeight="1">
      <c r="N62" s="66"/>
      <c r="O62" s="66"/>
      <c r="P62" s="66"/>
    </row>
    <row r="63" spans="14:16" ht="13.5" customHeight="1">
      <c r="N63" s="66"/>
      <c r="O63" s="66"/>
      <c r="P63" s="66"/>
    </row>
    <row r="64" spans="14:16" ht="13.5" customHeight="1">
      <c r="N64" s="66"/>
      <c r="O64" s="66"/>
      <c r="P64" s="66"/>
    </row>
    <row r="65" spans="14:16" ht="13.5" customHeight="1">
      <c r="N65" s="66"/>
      <c r="O65" s="66"/>
      <c r="P65" s="66"/>
    </row>
    <row r="66" spans="14:16" ht="13.5" customHeight="1">
      <c r="N66" s="66"/>
      <c r="O66" s="66"/>
      <c r="P66" s="66"/>
    </row>
    <row r="67" spans="14:16" ht="13.5" customHeight="1">
      <c r="N67" s="66"/>
      <c r="O67" s="66"/>
      <c r="P67" s="66"/>
    </row>
    <row r="68" spans="14:16" ht="13.5" customHeight="1">
      <c r="N68" s="66"/>
      <c r="O68" s="66"/>
      <c r="P68" s="66"/>
    </row>
    <row r="69" spans="14:16" ht="13.5" customHeight="1">
      <c r="N69" s="66"/>
      <c r="O69" s="66"/>
      <c r="P69" s="66"/>
    </row>
    <row r="70" spans="14:16" ht="13.5" customHeight="1">
      <c r="N70" s="66"/>
      <c r="O70" s="66"/>
      <c r="P70" s="66"/>
    </row>
    <row r="71" spans="14:16" ht="13.5" customHeight="1">
      <c r="N71" s="66"/>
      <c r="O71" s="66"/>
      <c r="P71" s="66"/>
    </row>
    <row r="72" spans="14:16" ht="13.5" customHeight="1">
      <c r="N72" s="66"/>
      <c r="O72" s="66"/>
      <c r="P72" s="66"/>
    </row>
    <row r="73" spans="14:16" ht="13.5" customHeight="1">
      <c r="N73" s="66"/>
      <c r="O73" s="66"/>
      <c r="P73" s="66"/>
    </row>
    <row r="74" spans="14:16" ht="13.5" customHeight="1">
      <c r="N74" s="66"/>
      <c r="O74" s="66"/>
      <c r="P74" s="66"/>
    </row>
    <row r="75" spans="14:16" ht="13.5" customHeight="1">
      <c r="N75" s="66"/>
      <c r="O75" s="66"/>
      <c r="P75" s="66"/>
    </row>
    <row r="76" spans="14:16" ht="13.5" customHeight="1">
      <c r="N76" s="66"/>
      <c r="O76" s="66"/>
      <c r="P76" s="66"/>
    </row>
    <row r="77" spans="14:16" ht="13.5" customHeight="1">
      <c r="N77" s="66"/>
      <c r="O77" s="66"/>
      <c r="P77" s="66"/>
    </row>
    <row r="78" spans="14:16" ht="13.5" customHeight="1">
      <c r="N78" s="66"/>
      <c r="O78" s="66"/>
      <c r="P78" s="66"/>
    </row>
    <row r="79" spans="14:16" ht="13.5" customHeight="1">
      <c r="N79" s="66"/>
      <c r="O79" s="66"/>
      <c r="P79" s="66"/>
    </row>
    <row r="80" spans="14:16" ht="13.5" customHeight="1">
      <c r="N80" s="66"/>
      <c r="O80" s="66"/>
      <c r="P80" s="66"/>
    </row>
    <row r="81" spans="14:16" ht="13.5" customHeight="1">
      <c r="N81" s="66"/>
      <c r="O81" s="66"/>
      <c r="P81" s="66"/>
    </row>
    <row r="82" spans="14:16" ht="13.5" customHeight="1">
      <c r="N82" s="66"/>
      <c r="O82" s="66"/>
      <c r="P82" s="66"/>
    </row>
    <row r="83" spans="14:16" ht="13.5" customHeight="1">
      <c r="N83" s="66"/>
      <c r="O83" s="66"/>
      <c r="P83" s="66"/>
    </row>
    <row r="84" spans="14:16" ht="13.5" customHeight="1">
      <c r="N84" s="66"/>
      <c r="O84" s="66"/>
      <c r="P84" s="66"/>
    </row>
    <row r="85" spans="14:16" ht="13.5" customHeight="1">
      <c r="N85" s="66"/>
      <c r="O85" s="66"/>
      <c r="P85" s="66"/>
    </row>
    <row r="86" spans="14:16" ht="13.5" customHeight="1">
      <c r="N86" s="66"/>
      <c r="O86" s="66"/>
      <c r="P86" s="66"/>
    </row>
    <row r="87" spans="14:16" ht="13.5" customHeight="1">
      <c r="N87" s="66"/>
      <c r="O87" s="66"/>
      <c r="P87" s="66"/>
    </row>
    <row r="88" spans="14:16" ht="13.5" customHeight="1">
      <c r="N88" s="66"/>
      <c r="O88" s="66"/>
      <c r="P88" s="66"/>
    </row>
    <row r="89" spans="14:16" ht="13.5" customHeight="1">
      <c r="N89" s="66"/>
      <c r="O89" s="66"/>
      <c r="P89" s="66"/>
    </row>
    <row r="90" spans="14:16" ht="13.5" customHeight="1">
      <c r="N90" s="66"/>
      <c r="O90" s="66"/>
      <c r="P90" s="66"/>
    </row>
    <row r="91" spans="14:16" ht="13.5" customHeight="1">
      <c r="N91" s="66"/>
      <c r="O91" s="66"/>
      <c r="P91" s="66"/>
    </row>
    <row r="92" spans="14:16" ht="13.5" customHeight="1">
      <c r="N92" s="66"/>
      <c r="O92" s="66"/>
      <c r="P92" s="66"/>
    </row>
    <row r="93" spans="14:16" ht="13.5" customHeight="1">
      <c r="N93" s="66"/>
      <c r="O93" s="66"/>
      <c r="P93" s="66"/>
    </row>
    <row r="94" spans="14:16" ht="13.5" customHeight="1">
      <c r="N94" s="66"/>
      <c r="O94" s="66"/>
      <c r="P94" s="66"/>
    </row>
    <row r="95" spans="14:16" ht="13.5" customHeight="1">
      <c r="N95" s="66"/>
      <c r="O95" s="66"/>
      <c r="P95" s="66"/>
    </row>
    <row r="96" spans="14:16" ht="13.5" customHeight="1">
      <c r="N96" s="66"/>
      <c r="O96" s="66"/>
      <c r="P96" s="66"/>
    </row>
    <row r="97" spans="14:16" ht="13.5" customHeight="1">
      <c r="N97" s="66"/>
      <c r="O97" s="66"/>
      <c r="P97" s="66"/>
    </row>
    <row r="98" spans="14:16" ht="13.5" customHeight="1">
      <c r="N98" s="66"/>
      <c r="O98" s="66"/>
      <c r="P98" s="66"/>
    </row>
    <row r="99" spans="14:16" ht="13.5" customHeight="1">
      <c r="N99" s="66"/>
      <c r="O99" s="66"/>
      <c r="P99" s="66"/>
    </row>
    <row r="100" spans="14:16" ht="13.5" customHeight="1">
      <c r="N100" s="66"/>
      <c r="O100" s="66"/>
      <c r="P100" s="66"/>
    </row>
    <row r="101" spans="14:16" ht="13.5" customHeight="1">
      <c r="N101" s="66"/>
      <c r="O101" s="66"/>
      <c r="P101" s="66"/>
    </row>
    <row r="102" spans="14:16" ht="13.5" customHeight="1">
      <c r="N102" s="66"/>
      <c r="O102" s="66"/>
      <c r="P102" s="66"/>
    </row>
    <row r="103" spans="14:16" ht="13.5" customHeight="1">
      <c r="N103" s="66"/>
      <c r="O103" s="66"/>
      <c r="P103" s="66"/>
    </row>
    <row r="104" spans="14:16" ht="13.5" customHeight="1">
      <c r="N104" s="66"/>
      <c r="O104" s="66"/>
      <c r="P104" s="66"/>
    </row>
    <row r="105" spans="14:16" ht="13.5" customHeight="1">
      <c r="N105" s="66"/>
      <c r="O105" s="66"/>
      <c r="P105" s="66"/>
    </row>
    <row r="106" spans="14:16" ht="13.5" customHeight="1">
      <c r="N106" s="66"/>
      <c r="O106" s="66"/>
      <c r="P106" s="66"/>
    </row>
    <row r="107" spans="14:16" ht="13.5" customHeight="1">
      <c r="N107" s="66"/>
      <c r="O107" s="66"/>
      <c r="P107" s="66"/>
    </row>
    <row r="108" spans="14:16" ht="13.5" customHeight="1">
      <c r="N108" s="66"/>
      <c r="O108" s="66"/>
      <c r="P108" s="66"/>
    </row>
    <row r="109" spans="14:16" ht="13.5" customHeight="1">
      <c r="N109" s="66"/>
      <c r="O109" s="66"/>
      <c r="P109" s="66"/>
    </row>
    <row r="110" spans="14:16" ht="13.5" customHeight="1">
      <c r="N110" s="66"/>
      <c r="O110" s="66"/>
      <c r="P110" s="66"/>
    </row>
    <row r="111" spans="14:16" ht="13.5" customHeight="1">
      <c r="N111" s="66"/>
      <c r="O111" s="66"/>
      <c r="P111" s="66"/>
    </row>
    <row r="112" spans="14:16" ht="13.5" customHeight="1">
      <c r="N112" s="66"/>
      <c r="O112" s="66"/>
      <c r="P112" s="66"/>
    </row>
    <row r="113" spans="14:16" ht="13.5" customHeight="1">
      <c r="N113" s="66"/>
      <c r="O113" s="66"/>
      <c r="P113" s="66"/>
    </row>
    <row r="114" spans="14:16" ht="13.5" customHeight="1">
      <c r="N114" s="66"/>
      <c r="O114" s="66"/>
      <c r="P114" s="66"/>
    </row>
    <row r="115" spans="14:16" ht="13.5" customHeight="1">
      <c r="N115" s="66"/>
      <c r="O115" s="66"/>
      <c r="P115" s="66"/>
    </row>
    <row r="116" spans="14:16" ht="13.5" customHeight="1">
      <c r="N116" s="66"/>
      <c r="O116" s="66"/>
      <c r="P116" s="66"/>
    </row>
    <row r="117" spans="14:16" ht="13.5" customHeight="1">
      <c r="N117" s="66"/>
      <c r="O117" s="66"/>
      <c r="P117" s="66"/>
    </row>
    <row r="118" spans="14:16" ht="13.5" customHeight="1">
      <c r="N118" s="66"/>
      <c r="O118" s="66"/>
      <c r="P118" s="66"/>
    </row>
    <row r="119" spans="14:16" ht="13.5" customHeight="1">
      <c r="N119" s="66"/>
      <c r="O119" s="66"/>
      <c r="P119" s="66"/>
    </row>
    <row r="120" spans="14:16" ht="13.5" customHeight="1">
      <c r="N120" s="66"/>
      <c r="O120" s="66"/>
      <c r="P120" s="66"/>
    </row>
    <row r="121" spans="14:16" ht="13.5" customHeight="1">
      <c r="N121" s="66"/>
      <c r="O121" s="66"/>
      <c r="P121" s="66"/>
    </row>
    <row r="122" spans="14:16" ht="13.5" customHeight="1">
      <c r="N122" s="66"/>
      <c r="O122" s="66"/>
      <c r="P122" s="66"/>
    </row>
    <row r="123" spans="14:16" ht="13.5" customHeight="1">
      <c r="N123" s="66"/>
      <c r="O123" s="66"/>
      <c r="P123" s="66"/>
    </row>
    <row r="124" spans="14:16" ht="13.5" customHeight="1">
      <c r="N124" s="66"/>
      <c r="O124" s="66"/>
      <c r="P124" s="66"/>
    </row>
    <row r="125" spans="14:16" ht="13.5" customHeight="1">
      <c r="N125" s="66"/>
      <c r="O125" s="66"/>
      <c r="P125" s="66"/>
    </row>
    <row r="126" spans="14:16" ht="13.5" customHeight="1">
      <c r="N126" s="66"/>
      <c r="O126" s="66"/>
      <c r="P126" s="66"/>
    </row>
    <row r="127" spans="14:16" ht="13.5" customHeight="1">
      <c r="N127" s="66"/>
      <c r="O127" s="66"/>
      <c r="P127" s="66"/>
    </row>
    <row r="128" spans="14:16" ht="13.5" customHeight="1">
      <c r="N128" s="66"/>
      <c r="O128" s="66"/>
      <c r="P128" s="66"/>
    </row>
    <row r="129" spans="14:16" ht="13.5" customHeight="1">
      <c r="N129" s="66"/>
      <c r="O129" s="66"/>
      <c r="P129" s="66"/>
    </row>
    <row r="130" spans="14:16" ht="13.5" customHeight="1">
      <c r="N130" s="66"/>
      <c r="O130" s="66"/>
      <c r="P130" s="66"/>
    </row>
    <row r="131" spans="14:16" ht="13.5" customHeight="1">
      <c r="N131" s="66"/>
      <c r="O131" s="66"/>
      <c r="P131" s="66"/>
    </row>
    <row r="132" spans="14:16" ht="13.5" customHeight="1">
      <c r="N132" s="66"/>
      <c r="O132" s="66"/>
      <c r="P132" s="66"/>
    </row>
    <row r="133" spans="14:16" ht="13.5" customHeight="1">
      <c r="N133" s="66"/>
      <c r="O133" s="66"/>
      <c r="P133" s="66"/>
    </row>
    <row r="134" spans="14:16" ht="13.5" customHeight="1">
      <c r="N134" s="66"/>
      <c r="O134" s="66"/>
      <c r="P134" s="66"/>
    </row>
    <row r="135" spans="14:16" ht="13.5" customHeight="1">
      <c r="N135" s="66"/>
      <c r="O135" s="66"/>
      <c r="P135" s="66"/>
    </row>
    <row r="136" spans="14:16" ht="13.5" customHeight="1">
      <c r="N136" s="66"/>
      <c r="O136" s="66"/>
      <c r="P136" s="66"/>
    </row>
    <row r="137" spans="14:16" ht="13.5" customHeight="1">
      <c r="N137" s="66"/>
      <c r="O137" s="66"/>
      <c r="P137" s="66"/>
    </row>
    <row r="138" spans="14:16" ht="13.5" customHeight="1">
      <c r="N138" s="66"/>
      <c r="O138" s="66"/>
      <c r="P138" s="66"/>
    </row>
    <row r="139" spans="14:16" ht="13.5" customHeight="1">
      <c r="N139" s="66"/>
      <c r="O139" s="66"/>
      <c r="P139" s="66"/>
    </row>
    <row r="140" spans="14:16" ht="13.5" customHeight="1">
      <c r="N140" s="66"/>
      <c r="O140" s="66"/>
      <c r="P140" s="66"/>
    </row>
    <row r="141" spans="14:16" ht="13.5" customHeight="1">
      <c r="N141" s="66"/>
      <c r="O141" s="66"/>
      <c r="P141" s="66"/>
    </row>
    <row r="142" spans="14:16" ht="13.5" customHeight="1">
      <c r="N142" s="66"/>
      <c r="O142" s="66"/>
      <c r="P142" s="66"/>
    </row>
    <row r="143" spans="14:16" ht="13.5" customHeight="1">
      <c r="N143" s="66"/>
      <c r="O143" s="66"/>
      <c r="P143" s="66"/>
    </row>
    <row r="144" spans="14:16" ht="13.5" customHeight="1">
      <c r="N144" s="66"/>
      <c r="O144" s="66"/>
      <c r="P144" s="66"/>
    </row>
    <row r="145" spans="14:16" ht="13.5" customHeight="1">
      <c r="N145" s="66"/>
      <c r="O145" s="66"/>
      <c r="P145" s="66"/>
    </row>
    <row r="146" spans="14:16" ht="13.5" customHeight="1">
      <c r="N146" s="66"/>
      <c r="O146" s="66"/>
      <c r="P146" s="66"/>
    </row>
    <row r="147" spans="14:16" ht="13.5" customHeight="1">
      <c r="N147" s="66"/>
      <c r="O147" s="66"/>
      <c r="P147" s="66"/>
    </row>
    <row r="148" spans="14:16" ht="13.5" customHeight="1">
      <c r="N148" s="66"/>
      <c r="O148" s="66"/>
      <c r="P148" s="66"/>
    </row>
    <row r="149" spans="14:16" ht="13.5" customHeight="1">
      <c r="N149" s="66"/>
      <c r="O149" s="66"/>
      <c r="P149" s="66"/>
    </row>
    <row r="150" spans="14:16" ht="13.5" customHeight="1">
      <c r="N150" s="66"/>
      <c r="O150" s="66"/>
      <c r="P150" s="66"/>
    </row>
    <row r="151" spans="14:16" ht="13.5" customHeight="1">
      <c r="N151" s="66"/>
      <c r="O151" s="66"/>
      <c r="P151" s="66"/>
    </row>
    <row r="152" spans="14:16" ht="13.5" customHeight="1">
      <c r="N152" s="66"/>
      <c r="O152" s="66"/>
      <c r="P152" s="66"/>
    </row>
    <row r="153" spans="14:16" ht="13.5" customHeight="1">
      <c r="N153" s="66"/>
      <c r="O153" s="66"/>
      <c r="P153" s="66"/>
    </row>
    <row r="154" spans="14:16" ht="13.5" customHeight="1">
      <c r="N154" s="66"/>
      <c r="O154" s="66"/>
      <c r="P154" s="66"/>
    </row>
    <row r="155" spans="14:16" ht="13.5" customHeight="1">
      <c r="N155" s="66"/>
      <c r="O155" s="66"/>
      <c r="P155" s="66"/>
    </row>
    <row r="156" spans="14:16" ht="13.5" customHeight="1">
      <c r="N156" s="66"/>
      <c r="O156" s="66"/>
      <c r="P156" s="66"/>
    </row>
    <row r="157" spans="14:16" ht="13.5" customHeight="1">
      <c r="N157" s="66"/>
      <c r="O157" s="66"/>
      <c r="P157" s="66"/>
    </row>
    <row r="158" spans="14:16" ht="13.5" customHeight="1">
      <c r="N158" s="66"/>
      <c r="O158" s="66"/>
      <c r="P158" s="66"/>
    </row>
    <row r="159" spans="14:16" ht="13.5" customHeight="1">
      <c r="N159" s="66"/>
      <c r="O159" s="66"/>
      <c r="P159" s="66"/>
    </row>
    <row r="160" spans="14:16" ht="13.5" customHeight="1">
      <c r="N160" s="66"/>
      <c r="O160" s="66"/>
      <c r="P160" s="66"/>
    </row>
    <row r="161" spans="14:16" ht="13.5" customHeight="1">
      <c r="N161" s="66"/>
      <c r="O161" s="66"/>
      <c r="P161" s="66"/>
    </row>
    <row r="162" spans="14:16" ht="13.5" customHeight="1">
      <c r="N162" s="66"/>
      <c r="O162" s="66"/>
      <c r="P162" s="66"/>
    </row>
    <row r="163" spans="14:16" ht="13.5" customHeight="1">
      <c r="N163" s="66"/>
      <c r="O163" s="66"/>
      <c r="P163" s="66"/>
    </row>
    <row r="164" spans="14:16" ht="13.5" customHeight="1">
      <c r="N164" s="66"/>
      <c r="O164" s="66"/>
      <c r="P164" s="66"/>
    </row>
    <row r="165" spans="14:16" ht="13.5" customHeight="1">
      <c r="N165" s="66"/>
      <c r="O165" s="66"/>
      <c r="P165" s="66"/>
    </row>
    <row r="166" spans="14:16" ht="13.5" customHeight="1">
      <c r="N166" s="66"/>
      <c r="O166" s="66"/>
      <c r="P166" s="66"/>
    </row>
    <row r="167" spans="14:16" ht="13.5" customHeight="1">
      <c r="N167" s="66"/>
      <c r="O167" s="66"/>
      <c r="P167" s="66"/>
    </row>
    <row r="168" spans="14:16" ht="13.5" customHeight="1">
      <c r="N168" s="66"/>
      <c r="O168" s="66"/>
      <c r="P168" s="66"/>
    </row>
    <row r="169" spans="14:16" ht="13.5" customHeight="1">
      <c r="N169" s="66"/>
      <c r="O169" s="66"/>
      <c r="P169" s="66"/>
    </row>
    <row r="170" spans="14:16" ht="13.5" customHeight="1">
      <c r="N170" s="66"/>
      <c r="O170" s="66"/>
      <c r="P170" s="66"/>
    </row>
    <row r="171" spans="14:16" ht="13.5" customHeight="1">
      <c r="N171" s="66"/>
      <c r="O171" s="66"/>
      <c r="P171" s="66"/>
    </row>
    <row r="172" spans="14:16" ht="13.5" customHeight="1">
      <c r="N172" s="66"/>
      <c r="O172" s="66"/>
      <c r="P172" s="66"/>
    </row>
    <row r="173" spans="14:16" ht="13.5" customHeight="1">
      <c r="N173" s="66"/>
      <c r="O173" s="66"/>
      <c r="P173" s="66"/>
    </row>
    <row r="174" spans="14:16" ht="13.5" customHeight="1">
      <c r="N174" s="66"/>
      <c r="O174" s="66"/>
      <c r="P174" s="66"/>
    </row>
    <row r="175" spans="14:16" ht="13.5" customHeight="1">
      <c r="N175" s="66"/>
      <c r="O175" s="66"/>
      <c r="P175" s="66"/>
    </row>
    <row r="176" spans="14:16" ht="13.5" customHeight="1">
      <c r="N176" s="66"/>
      <c r="O176" s="66"/>
      <c r="P176" s="66"/>
    </row>
    <row r="177" spans="14:16" ht="13.5" customHeight="1">
      <c r="N177" s="66"/>
      <c r="O177" s="66"/>
      <c r="P177" s="66"/>
    </row>
    <row r="178" spans="14:16" ht="13.5" customHeight="1">
      <c r="N178" s="66"/>
      <c r="O178" s="66"/>
      <c r="P178" s="66"/>
    </row>
    <row r="179" spans="14:16" ht="13.5" customHeight="1">
      <c r="N179" s="66"/>
      <c r="O179" s="66"/>
      <c r="P179" s="66"/>
    </row>
    <row r="180" spans="14:16" ht="13.5" customHeight="1">
      <c r="N180" s="66"/>
      <c r="O180" s="66"/>
      <c r="P180" s="66"/>
    </row>
    <row r="181" spans="14:16" ht="13.5" customHeight="1">
      <c r="N181" s="66"/>
      <c r="O181" s="66"/>
      <c r="P181" s="66"/>
    </row>
    <row r="182" spans="14:16" ht="13.5" customHeight="1">
      <c r="N182" s="66"/>
      <c r="O182" s="66"/>
      <c r="P182" s="66"/>
    </row>
    <row r="183" spans="14:16" ht="13.5" customHeight="1">
      <c r="N183" s="66"/>
      <c r="O183" s="66"/>
      <c r="P183" s="66"/>
    </row>
    <row r="184" spans="14:16" ht="13.5" customHeight="1">
      <c r="N184" s="66"/>
      <c r="O184" s="66"/>
      <c r="P184" s="66"/>
    </row>
    <row r="185" spans="14:16" ht="13.5" customHeight="1">
      <c r="N185" s="66"/>
      <c r="O185" s="66"/>
      <c r="P185" s="66"/>
    </row>
    <row r="186" spans="14:16" ht="13.5" customHeight="1">
      <c r="N186" s="66"/>
      <c r="O186" s="66"/>
      <c r="P186" s="66"/>
    </row>
    <row r="187" spans="14:16" ht="13.5" customHeight="1">
      <c r="N187" s="66"/>
      <c r="O187" s="66"/>
      <c r="P187" s="66"/>
    </row>
    <row r="188" spans="14:16" ht="13.5" customHeight="1">
      <c r="N188" s="66"/>
      <c r="O188" s="66"/>
      <c r="P188" s="66"/>
    </row>
    <row r="189" spans="14:16" ht="13.5" customHeight="1">
      <c r="N189" s="66"/>
      <c r="O189" s="66"/>
      <c r="P189" s="66"/>
    </row>
    <row r="190" spans="14:16" ht="13.5" customHeight="1">
      <c r="N190" s="66"/>
      <c r="O190" s="66"/>
      <c r="P190" s="66"/>
    </row>
    <row r="191" spans="14:16" ht="13.5" customHeight="1">
      <c r="N191" s="66"/>
      <c r="O191" s="66"/>
      <c r="P191" s="66"/>
    </row>
    <row r="192" spans="14:16" ht="13.5" customHeight="1">
      <c r="N192" s="66"/>
      <c r="O192" s="66"/>
      <c r="P192" s="66"/>
    </row>
    <row r="193" spans="14:16" ht="13.5" customHeight="1">
      <c r="N193" s="66"/>
      <c r="O193" s="66"/>
      <c r="P193" s="66"/>
    </row>
    <row r="194" spans="14:16" ht="13.5" customHeight="1">
      <c r="N194" s="66"/>
      <c r="O194" s="66"/>
      <c r="P194" s="66"/>
    </row>
    <row r="195" spans="14:16" ht="13.5" customHeight="1">
      <c r="N195" s="66"/>
      <c r="O195" s="66"/>
      <c r="P195" s="66"/>
    </row>
    <row r="196" spans="14:16" ht="13.5" customHeight="1">
      <c r="N196" s="66"/>
      <c r="O196" s="66"/>
      <c r="P196" s="66"/>
    </row>
    <row r="197" spans="14:16" ht="13.5" customHeight="1">
      <c r="N197" s="66"/>
      <c r="O197" s="66"/>
      <c r="P197" s="66"/>
    </row>
    <row r="198" spans="14:16" ht="13.5" customHeight="1">
      <c r="N198" s="66"/>
      <c r="O198" s="66"/>
      <c r="P198" s="66"/>
    </row>
    <row r="199" spans="14:16" ht="13.5" customHeight="1">
      <c r="N199" s="66"/>
      <c r="O199" s="66"/>
      <c r="P199" s="66"/>
    </row>
    <row r="200" spans="14:16" ht="13.5" customHeight="1">
      <c r="N200" s="66"/>
      <c r="O200" s="66"/>
      <c r="P200" s="66"/>
    </row>
    <row r="201" spans="14:16" ht="13.5" customHeight="1">
      <c r="N201" s="66"/>
      <c r="O201" s="66"/>
      <c r="P201" s="66"/>
    </row>
    <row r="202" spans="14:16" ht="13.5" customHeight="1">
      <c r="N202" s="66"/>
      <c r="O202" s="66"/>
      <c r="P202" s="66"/>
    </row>
    <row r="203" spans="14:16" ht="13.5" customHeight="1">
      <c r="N203" s="66"/>
      <c r="O203" s="66"/>
      <c r="P203" s="66"/>
    </row>
    <row r="204" spans="14:16" ht="13.5" customHeight="1">
      <c r="N204" s="66"/>
      <c r="O204" s="66"/>
      <c r="P204" s="66"/>
    </row>
    <row r="205" spans="14:16" ht="13.5" customHeight="1">
      <c r="N205" s="66"/>
      <c r="O205" s="66"/>
      <c r="P205" s="66"/>
    </row>
    <row r="206" spans="14:16" ht="13.5" customHeight="1">
      <c r="N206" s="66"/>
      <c r="O206" s="66"/>
      <c r="P206" s="66"/>
    </row>
    <row r="207" spans="14:16" ht="13.5" customHeight="1">
      <c r="N207" s="66"/>
      <c r="O207" s="66"/>
      <c r="P207" s="66"/>
    </row>
    <row r="208" spans="14:16" ht="13.5" customHeight="1">
      <c r="N208" s="66"/>
      <c r="O208" s="66"/>
      <c r="P208" s="66"/>
    </row>
    <row r="209" spans="14:16" ht="13.5" customHeight="1">
      <c r="N209" s="66"/>
      <c r="O209" s="66"/>
      <c r="P209" s="66"/>
    </row>
    <row r="210" spans="14:16" ht="13.5" customHeight="1">
      <c r="N210" s="66"/>
      <c r="O210" s="66"/>
      <c r="P210" s="66"/>
    </row>
    <row r="211" spans="14:16" ht="13.5" customHeight="1">
      <c r="N211" s="66"/>
      <c r="O211" s="66"/>
      <c r="P211" s="66"/>
    </row>
    <row r="212" spans="14:16" ht="13.5" customHeight="1">
      <c r="N212" s="66"/>
      <c r="O212" s="66"/>
      <c r="P212" s="66"/>
    </row>
    <row r="213" spans="14:16" ht="13.5" customHeight="1">
      <c r="N213" s="66"/>
      <c r="O213" s="66"/>
      <c r="P213" s="66"/>
    </row>
    <row r="214" spans="14:16" ht="13.5" customHeight="1">
      <c r="N214" s="66"/>
      <c r="O214" s="66"/>
      <c r="P214" s="66"/>
    </row>
    <row r="215" spans="14:16" ht="13.5" customHeight="1">
      <c r="N215" s="66"/>
      <c r="O215" s="66"/>
      <c r="P215" s="66"/>
    </row>
    <row r="216" spans="14:16" ht="13.5" customHeight="1">
      <c r="N216" s="66"/>
      <c r="O216" s="66"/>
      <c r="P216" s="66"/>
    </row>
    <row r="217" spans="14:16" ht="13.5" customHeight="1">
      <c r="N217" s="66"/>
      <c r="O217" s="66"/>
      <c r="P217" s="66"/>
    </row>
    <row r="218" spans="14:16" ht="13.5" customHeight="1">
      <c r="N218" s="66"/>
      <c r="O218" s="66"/>
      <c r="P218" s="66"/>
    </row>
    <row r="219" spans="14:16" ht="13.5" customHeight="1">
      <c r="N219" s="66"/>
      <c r="O219" s="66"/>
      <c r="P219" s="66"/>
    </row>
    <row r="220" spans="14:16" ht="13.5" customHeight="1">
      <c r="N220" s="66"/>
      <c r="O220" s="66"/>
      <c r="P220" s="66"/>
    </row>
    <row r="221" spans="14:16" ht="13.5" customHeight="1">
      <c r="N221" s="66"/>
      <c r="O221" s="66"/>
      <c r="P221" s="66"/>
    </row>
    <row r="222" spans="14:16" ht="13.5" customHeight="1">
      <c r="N222" s="66"/>
      <c r="O222" s="66"/>
      <c r="P222" s="66"/>
    </row>
    <row r="223" spans="14:16" ht="13.5" customHeight="1">
      <c r="N223" s="66"/>
      <c r="O223" s="66"/>
      <c r="P223" s="66"/>
    </row>
    <row r="224" spans="14:16" ht="13.5" customHeight="1">
      <c r="N224" s="66"/>
      <c r="O224" s="66"/>
      <c r="P224" s="66"/>
    </row>
    <row r="225" spans="14:16" ht="13.5" customHeight="1">
      <c r="N225" s="66"/>
      <c r="O225" s="66"/>
      <c r="P225" s="66"/>
    </row>
    <row r="226" spans="14:16" ht="13.5" customHeight="1">
      <c r="N226" s="66"/>
      <c r="O226" s="66"/>
      <c r="P226" s="66"/>
    </row>
    <row r="227" spans="14:16" ht="13.5" customHeight="1">
      <c r="N227" s="66"/>
      <c r="O227" s="66"/>
      <c r="P227" s="66"/>
    </row>
    <row r="228" spans="14:16" ht="13.5" customHeight="1">
      <c r="N228" s="66"/>
      <c r="O228" s="66"/>
      <c r="P228" s="66"/>
    </row>
    <row r="229" spans="14:16" ht="13.5" customHeight="1">
      <c r="N229" s="66"/>
      <c r="O229" s="66"/>
      <c r="P229" s="66"/>
    </row>
    <row r="230" spans="14:16" ht="13.5" customHeight="1">
      <c r="N230" s="66"/>
      <c r="O230" s="66"/>
      <c r="P230" s="66"/>
    </row>
    <row r="231" spans="14:16" ht="13.5" customHeight="1">
      <c r="N231" s="66"/>
      <c r="O231" s="66"/>
      <c r="P231" s="66"/>
    </row>
    <row r="232" spans="14:16" ht="13.5" customHeight="1">
      <c r="N232" s="66"/>
      <c r="O232" s="66"/>
      <c r="P232" s="66"/>
    </row>
    <row r="233" spans="14:16" ht="13.5" customHeight="1">
      <c r="N233" s="66"/>
      <c r="O233" s="66"/>
      <c r="P233" s="66"/>
    </row>
    <row r="234" spans="14:16" ht="13.5" customHeight="1">
      <c r="N234" s="66"/>
      <c r="O234" s="66"/>
      <c r="P234" s="66"/>
    </row>
    <row r="235" spans="14:16" ht="13.5" customHeight="1">
      <c r="N235" s="66"/>
      <c r="O235" s="66"/>
      <c r="P235" s="66"/>
    </row>
    <row r="236" spans="14:16" ht="13.5" customHeight="1">
      <c r="N236" s="66"/>
      <c r="O236" s="66"/>
      <c r="P236" s="66"/>
    </row>
    <row r="237" spans="14:16" ht="13.5" customHeight="1">
      <c r="N237" s="66"/>
      <c r="O237" s="66"/>
      <c r="P237" s="66"/>
    </row>
    <row r="238" spans="14:16" ht="13.5" customHeight="1">
      <c r="N238" s="66"/>
      <c r="O238" s="66"/>
      <c r="P238" s="66"/>
    </row>
    <row r="239" spans="14:16" ht="13.5" customHeight="1">
      <c r="N239" s="66"/>
      <c r="O239" s="66"/>
      <c r="P239" s="66"/>
    </row>
    <row r="240" spans="14:16" ht="13.5" customHeight="1">
      <c r="N240" s="66"/>
      <c r="O240" s="66"/>
      <c r="P240" s="66"/>
    </row>
    <row r="241" spans="14:16" ht="13.5" customHeight="1">
      <c r="N241" s="66"/>
      <c r="O241" s="66"/>
      <c r="P241" s="66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日常点検表_印刷用</vt:lpstr>
      <vt:lpstr>運転月報</vt:lpstr>
      <vt:lpstr>テンプレート</vt:lpstr>
      <vt:lpstr>2024-04-01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2025-06-02T06:52:53Z</cp:lastPrinted>
  <dcterms:created xsi:type="dcterms:W3CDTF">2024-06-21T06:14:05Z</dcterms:created>
  <dcterms:modified xsi:type="dcterms:W3CDTF">2025-07-14T06:47:19Z</dcterms:modified>
</cp:coreProperties>
</file>